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8_{386394F5-E2E9-4B23-8004-027FB4C7EB61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総括 (見本)" sheetId="8" r:id="rId1"/>
    <sheet name="１種目目 (見本)" sheetId="9" r:id="rId2"/>
    <sheet name="総括" sheetId="2" r:id="rId3"/>
    <sheet name="参加料" sheetId="3" r:id="rId4"/>
    <sheet name="１種目目" sheetId="4" r:id="rId5"/>
    <sheet name="２種目目" sheetId="5" r:id="rId6"/>
    <sheet name="種目参加人数確認シート" sheetId="7" r:id="rId7"/>
  </sheets>
  <definedNames>
    <definedName name="_xlnm.Print_Area" localSheetId="4">'１種目目'!$A$1:$M$104</definedName>
    <definedName name="_xlnm.Print_Area" localSheetId="1">'１種目目 (見本)'!$A$1:$M$104</definedName>
    <definedName name="_xlnm.Print_Area" localSheetId="5">'２種目目'!$A$1:$M$104</definedName>
    <definedName name="_xlnm.Print_Area" localSheetId="2">総括!$A$1:$O$34</definedName>
    <definedName name="_xlnm.Print_Area" localSheetId="0">'総括 (見本)'!$A$1:$O$34</definedName>
    <definedName name="高校" localSheetId="1">'１種目目 (見本)'!$T$4:$T$6</definedName>
    <definedName name="高校" localSheetId="5">'２種目目'!$T$4:$T$6</definedName>
    <definedName name="高校">'１種目目'!$T$4:$T$6</definedName>
    <definedName name="女子" localSheetId="1">'１種目目 (見本)'!$AA$4:$AA$38</definedName>
    <definedName name="女子" localSheetId="5">'２種目目'!$AA$4:$AA$38</definedName>
    <definedName name="女子">'１種目目'!$AA$4:$AA$38</definedName>
    <definedName name="小学" localSheetId="1">'１種目目 (見本)'!$R$4:$R$9</definedName>
    <definedName name="小学" localSheetId="5">'２種目目'!$R$4:$R$9</definedName>
    <definedName name="小学">'１種目目'!$R$4:$R$9</definedName>
    <definedName name="小学女子" localSheetId="1">'１種目目 (見本)'!$Y$4:$Y$11</definedName>
    <definedName name="小学女子" localSheetId="5">'２種目目'!$Y$4:$Y$11</definedName>
    <definedName name="小学女子">'１種目目'!$Y$4:$Y$11</definedName>
    <definedName name="小学男子" localSheetId="1">'１種目目 (見本)'!$X$4:$X$12</definedName>
    <definedName name="小学男子" localSheetId="5">'２種目目'!$X$4:$X$13</definedName>
    <definedName name="小学男子">'１種目目'!$X$4:$X$12</definedName>
    <definedName name="大学" localSheetId="1">'１種目目 (見本)'!$U$4:$U$7</definedName>
    <definedName name="大学" localSheetId="5">'２種目目'!$U$4:$U$7</definedName>
    <definedName name="大学">'１種目目'!$U$4:$U$7</definedName>
    <definedName name="男子" localSheetId="1">'１種目目 (見本)'!$Z$4:$Z$38</definedName>
    <definedName name="男子" localSheetId="5">'２種目目'!$Z$4:$Z$38</definedName>
    <definedName name="男子">'１種目目'!$Z$4:$Z$38</definedName>
    <definedName name="中学" localSheetId="1">'１種目目 (見本)'!$S$4:$S$6</definedName>
    <definedName name="中学" localSheetId="5">'２種目目'!$S$4:$S$6</definedName>
    <definedName name="中学">'１種目目'!$S$4:$S$6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4" i="9" l="1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C7" i="3"/>
  <c r="C11" i="3"/>
  <c r="E3" i="3"/>
  <c r="K1" i="3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D7" i="3"/>
  <c r="E2" i="7"/>
  <c r="C2" i="7"/>
  <c r="E11" i="3" l="1"/>
  <c r="F11" i="3" s="1"/>
  <c r="D11" i="3"/>
  <c r="E10" i="3"/>
  <c r="F10" i="3" s="1"/>
  <c r="E7" i="3"/>
  <c r="F7" i="3" s="1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C8" i="3" l="1"/>
  <c r="F8" i="3" s="1"/>
  <c r="C9" i="3"/>
  <c r="F9" i="3" s="1"/>
  <c r="E4" i="3"/>
  <c r="K4" i="3"/>
  <c r="K104" i="5" l="1"/>
  <c r="J104" i="5"/>
  <c r="H104" i="5"/>
  <c r="G104" i="5"/>
  <c r="F104" i="5"/>
  <c r="E104" i="5"/>
  <c r="D104" i="5"/>
  <c r="C104" i="5"/>
  <c r="B104" i="5"/>
  <c r="K103" i="5"/>
  <c r="J103" i="5"/>
  <c r="H103" i="5"/>
  <c r="G103" i="5"/>
  <c r="F103" i="5"/>
  <c r="E103" i="5"/>
  <c r="D103" i="5"/>
  <c r="C103" i="5"/>
  <c r="B103" i="5"/>
  <c r="K102" i="5"/>
  <c r="J102" i="5"/>
  <c r="H102" i="5"/>
  <c r="G102" i="5"/>
  <c r="F102" i="5"/>
  <c r="E102" i="5"/>
  <c r="D102" i="5"/>
  <c r="C102" i="5"/>
  <c r="B102" i="5"/>
  <c r="K101" i="5"/>
  <c r="J101" i="5"/>
  <c r="H101" i="5"/>
  <c r="G101" i="5"/>
  <c r="F101" i="5"/>
  <c r="E101" i="5"/>
  <c r="D101" i="5"/>
  <c r="C101" i="5"/>
  <c r="B101" i="5"/>
  <c r="K100" i="5"/>
  <c r="J100" i="5"/>
  <c r="H100" i="5"/>
  <c r="G100" i="5"/>
  <c r="F100" i="5"/>
  <c r="E100" i="5"/>
  <c r="D100" i="5"/>
  <c r="C100" i="5"/>
  <c r="B100" i="5"/>
  <c r="K99" i="5"/>
  <c r="J99" i="5"/>
  <c r="H99" i="5"/>
  <c r="G99" i="5"/>
  <c r="F99" i="5"/>
  <c r="E99" i="5"/>
  <c r="D99" i="5"/>
  <c r="C99" i="5"/>
  <c r="B99" i="5"/>
  <c r="K98" i="5"/>
  <c r="J98" i="5"/>
  <c r="H98" i="5"/>
  <c r="G98" i="5"/>
  <c r="F98" i="5"/>
  <c r="E98" i="5"/>
  <c r="D98" i="5"/>
  <c r="C98" i="5"/>
  <c r="B98" i="5"/>
  <c r="K97" i="5"/>
  <c r="J97" i="5"/>
  <c r="H97" i="5"/>
  <c r="G97" i="5"/>
  <c r="F97" i="5"/>
  <c r="E97" i="5"/>
  <c r="D97" i="5"/>
  <c r="C97" i="5"/>
  <c r="B97" i="5"/>
  <c r="K96" i="5"/>
  <c r="J96" i="5"/>
  <c r="H96" i="5"/>
  <c r="G96" i="5"/>
  <c r="F96" i="5"/>
  <c r="E96" i="5"/>
  <c r="D96" i="5"/>
  <c r="C96" i="5"/>
  <c r="B96" i="5"/>
  <c r="K95" i="5"/>
  <c r="J95" i="5"/>
  <c r="H95" i="5"/>
  <c r="G95" i="5"/>
  <c r="F95" i="5"/>
  <c r="E95" i="5"/>
  <c r="D95" i="5"/>
  <c r="C95" i="5"/>
  <c r="B95" i="5"/>
  <c r="K94" i="5"/>
  <c r="J94" i="5"/>
  <c r="H94" i="5"/>
  <c r="G94" i="5"/>
  <c r="F94" i="5"/>
  <c r="E94" i="5"/>
  <c r="D94" i="5"/>
  <c r="C94" i="5"/>
  <c r="B94" i="5"/>
  <c r="K93" i="5"/>
  <c r="J93" i="5"/>
  <c r="H93" i="5"/>
  <c r="G93" i="5"/>
  <c r="F93" i="5"/>
  <c r="E93" i="5"/>
  <c r="D93" i="5"/>
  <c r="C93" i="5"/>
  <c r="B93" i="5"/>
  <c r="K92" i="5"/>
  <c r="J92" i="5"/>
  <c r="H92" i="5"/>
  <c r="G92" i="5"/>
  <c r="F92" i="5"/>
  <c r="E92" i="5"/>
  <c r="D92" i="5"/>
  <c r="C92" i="5"/>
  <c r="B92" i="5"/>
  <c r="K91" i="5"/>
  <c r="J91" i="5"/>
  <c r="H91" i="5"/>
  <c r="G91" i="5"/>
  <c r="F91" i="5"/>
  <c r="E91" i="5"/>
  <c r="D91" i="5"/>
  <c r="C91" i="5"/>
  <c r="B91" i="5"/>
  <c r="K90" i="5"/>
  <c r="J90" i="5"/>
  <c r="H90" i="5"/>
  <c r="G90" i="5"/>
  <c r="F90" i="5"/>
  <c r="E90" i="5"/>
  <c r="D90" i="5"/>
  <c r="C90" i="5"/>
  <c r="B90" i="5"/>
  <c r="K89" i="5"/>
  <c r="J89" i="5"/>
  <c r="H89" i="5"/>
  <c r="G89" i="5"/>
  <c r="F89" i="5"/>
  <c r="E89" i="5"/>
  <c r="D89" i="5"/>
  <c r="C89" i="5"/>
  <c r="B89" i="5"/>
  <c r="K88" i="5"/>
  <c r="J88" i="5"/>
  <c r="H88" i="5"/>
  <c r="G88" i="5"/>
  <c r="F88" i="5"/>
  <c r="E88" i="5"/>
  <c r="D88" i="5"/>
  <c r="C88" i="5"/>
  <c r="B88" i="5"/>
  <c r="K87" i="5"/>
  <c r="J87" i="5"/>
  <c r="H87" i="5"/>
  <c r="G87" i="5"/>
  <c r="F87" i="5"/>
  <c r="E87" i="5"/>
  <c r="D87" i="5"/>
  <c r="C87" i="5"/>
  <c r="B87" i="5"/>
  <c r="K86" i="5"/>
  <c r="J86" i="5"/>
  <c r="H86" i="5"/>
  <c r="G86" i="5"/>
  <c r="F86" i="5"/>
  <c r="E86" i="5"/>
  <c r="D86" i="5"/>
  <c r="C86" i="5"/>
  <c r="B86" i="5"/>
  <c r="K85" i="5"/>
  <c r="J85" i="5"/>
  <c r="H85" i="5"/>
  <c r="G85" i="5"/>
  <c r="F85" i="5"/>
  <c r="E85" i="5"/>
  <c r="D85" i="5"/>
  <c r="C85" i="5"/>
  <c r="B85" i="5"/>
  <c r="K84" i="5"/>
  <c r="J84" i="5"/>
  <c r="H84" i="5"/>
  <c r="G84" i="5"/>
  <c r="F84" i="5"/>
  <c r="E84" i="5"/>
  <c r="D84" i="5"/>
  <c r="C84" i="5"/>
  <c r="B84" i="5"/>
  <c r="K83" i="5"/>
  <c r="J83" i="5"/>
  <c r="H83" i="5"/>
  <c r="G83" i="5"/>
  <c r="F83" i="5"/>
  <c r="E83" i="5"/>
  <c r="D83" i="5"/>
  <c r="C83" i="5"/>
  <c r="B83" i="5"/>
  <c r="K82" i="5"/>
  <c r="J82" i="5"/>
  <c r="H82" i="5"/>
  <c r="G82" i="5"/>
  <c r="F82" i="5"/>
  <c r="E82" i="5"/>
  <c r="D82" i="5"/>
  <c r="C82" i="5"/>
  <c r="B82" i="5"/>
  <c r="K81" i="5"/>
  <c r="J81" i="5"/>
  <c r="H81" i="5"/>
  <c r="G81" i="5"/>
  <c r="F81" i="5"/>
  <c r="E81" i="5"/>
  <c r="D81" i="5"/>
  <c r="C81" i="5"/>
  <c r="B81" i="5"/>
  <c r="K80" i="5"/>
  <c r="J80" i="5"/>
  <c r="H80" i="5"/>
  <c r="G80" i="5"/>
  <c r="F80" i="5"/>
  <c r="E80" i="5"/>
  <c r="D80" i="5"/>
  <c r="C80" i="5"/>
  <c r="B80" i="5"/>
  <c r="K79" i="5"/>
  <c r="J79" i="5"/>
  <c r="H79" i="5"/>
  <c r="G79" i="5"/>
  <c r="F79" i="5"/>
  <c r="E79" i="5"/>
  <c r="D79" i="5"/>
  <c r="C79" i="5"/>
  <c r="B79" i="5"/>
  <c r="K78" i="5"/>
  <c r="J78" i="5"/>
  <c r="H78" i="5"/>
  <c r="G78" i="5"/>
  <c r="F78" i="5"/>
  <c r="E78" i="5"/>
  <c r="D78" i="5"/>
  <c r="C78" i="5"/>
  <c r="B78" i="5"/>
  <c r="K77" i="5"/>
  <c r="J77" i="5"/>
  <c r="H77" i="5"/>
  <c r="G77" i="5"/>
  <c r="F77" i="5"/>
  <c r="E77" i="5"/>
  <c r="D77" i="5"/>
  <c r="C77" i="5"/>
  <c r="B77" i="5"/>
  <c r="K76" i="5"/>
  <c r="J76" i="5"/>
  <c r="H76" i="5"/>
  <c r="G76" i="5"/>
  <c r="F76" i="5"/>
  <c r="E76" i="5"/>
  <c r="D76" i="5"/>
  <c r="C76" i="5"/>
  <c r="B76" i="5"/>
  <c r="K75" i="5"/>
  <c r="J75" i="5"/>
  <c r="H75" i="5"/>
  <c r="G75" i="5"/>
  <c r="F75" i="5"/>
  <c r="E75" i="5"/>
  <c r="D75" i="5"/>
  <c r="C75" i="5"/>
  <c r="B75" i="5"/>
  <c r="K74" i="5"/>
  <c r="J74" i="5"/>
  <c r="H74" i="5"/>
  <c r="G74" i="5"/>
  <c r="F74" i="5"/>
  <c r="E74" i="5"/>
  <c r="D74" i="5"/>
  <c r="C74" i="5"/>
  <c r="B74" i="5"/>
  <c r="K73" i="5"/>
  <c r="J73" i="5"/>
  <c r="H73" i="5"/>
  <c r="G73" i="5"/>
  <c r="F73" i="5"/>
  <c r="E73" i="5"/>
  <c r="D73" i="5"/>
  <c r="C73" i="5"/>
  <c r="B73" i="5"/>
  <c r="K72" i="5"/>
  <c r="J72" i="5"/>
  <c r="H72" i="5"/>
  <c r="G72" i="5"/>
  <c r="F72" i="5"/>
  <c r="E72" i="5"/>
  <c r="D72" i="5"/>
  <c r="C72" i="5"/>
  <c r="B72" i="5"/>
  <c r="K71" i="5"/>
  <c r="J71" i="5"/>
  <c r="H71" i="5"/>
  <c r="G71" i="5"/>
  <c r="F71" i="5"/>
  <c r="E71" i="5"/>
  <c r="D71" i="5"/>
  <c r="C71" i="5"/>
  <c r="B71" i="5"/>
  <c r="K70" i="5"/>
  <c r="J70" i="5"/>
  <c r="H70" i="5"/>
  <c r="G70" i="5"/>
  <c r="F70" i="5"/>
  <c r="E70" i="5"/>
  <c r="D70" i="5"/>
  <c r="C70" i="5"/>
  <c r="B70" i="5"/>
  <c r="K69" i="5"/>
  <c r="J69" i="5"/>
  <c r="H69" i="5"/>
  <c r="G69" i="5"/>
  <c r="F69" i="5"/>
  <c r="E69" i="5"/>
  <c r="D69" i="5"/>
  <c r="C69" i="5"/>
  <c r="B69" i="5"/>
  <c r="K68" i="5"/>
  <c r="J68" i="5"/>
  <c r="H68" i="5"/>
  <c r="G68" i="5"/>
  <c r="F68" i="5"/>
  <c r="E68" i="5"/>
  <c r="D68" i="5"/>
  <c r="C68" i="5"/>
  <c r="B68" i="5"/>
  <c r="K67" i="5"/>
  <c r="J67" i="5"/>
  <c r="H67" i="5"/>
  <c r="G67" i="5"/>
  <c r="F67" i="5"/>
  <c r="E67" i="5"/>
  <c r="D67" i="5"/>
  <c r="C67" i="5"/>
  <c r="B67" i="5"/>
  <c r="K66" i="5"/>
  <c r="J66" i="5"/>
  <c r="H66" i="5"/>
  <c r="G66" i="5"/>
  <c r="F66" i="5"/>
  <c r="E66" i="5"/>
  <c r="D66" i="5"/>
  <c r="C66" i="5"/>
  <c r="B66" i="5"/>
  <c r="K65" i="5"/>
  <c r="J65" i="5"/>
  <c r="H65" i="5"/>
  <c r="G65" i="5"/>
  <c r="F65" i="5"/>
  <c r="E65" i="5"/>
  <c r="D65" i="5"/>
  <c r="C65" i="5"/>
  <c r="B65" i="5"/>
  <c r="K64" i="5"/>
  <c r="J64" i="5"/>
  <c r="H64" i="5"/>
  <c r="G64" i="5"/>
  <c r="F64" i="5"/>
  <c r="E64" i="5"/>
  <c r="D64" i="5"/>
  <c r="C64" i="5"/>
  <c r="B64" i="5"/>
  <c r="K63" i="5"/>
  <c r="J63" i="5"/>
  <c r="H63" i="5"/>
  <c r="G63" i="5"/>
  <c r="F63" i="5"/>
  <c r="E63" i="5"/>
  <c r="D63" i="5"/>
  <c r="C63" i="5"/>
  <c r="B63" i="5"/>
  <c r="K62" i="5"/>
  <c r="J62" i="5"/>
  <c r="H62" i="5"/>
  <c r="G62" i="5"/>
  <c r="F62" i="5"/>
  <c r="E62" i="5"/>
  <c r="D62" i="5"/>
  <c r="C62" i="5"/>
  <c r="B62" i="5"/>
  <c r="K61" i="5"/>
  <c r="J61" i="5"/>
  <c r="H61" i="5"/>
  <c r="G61" i="5"/>
  <c r="F61" i="5"/>
  <c r="E61" i="5"/>
  <c r="D61" i="5"/>
  <c r="C61" i="5"/>
  <c r="B61" i="5"/>
  <c r="K60" i="5"/>
  <c r="J60" i="5"/>
  <c r="H60" i="5"/>
  <c r="G60" i="5"/>
  <c r="F60" i="5"/>
  <c r="E60" i="5"/>
  <c r="D60" i="5"/>
  <c r="C60" i="5"/>
  <c r="B60" i="5"/>
  <c r="K59" i="5"/>
  <c r="J59" i="5"/>
  <c r="H59" i="5"/>
  <c r="G59" i="5"/>
  <c r="F59" i="5"/>
  <c r="E59" i="5"/>
  <c r="D59" i="5"/>
  <c r="C59" i="5"/>
  <c r="B59" i="5"/>
  <c r="K58" i="5"/>
  <c r="J58" i="5"/>
  <c r="H58" i="5"/>
  <c r="G58" i="5"/>
  <c r="F58" i="5"/>
  <c r="E58" i="5"/>
  <c r="D58" i="5"/>
  <c r="C58" i="5"/>
  <c r="B58" i="5"/>
  <c r="K57" i="5"/>
  <c r="J57" i="5"/>
  <c r="H57" i="5"/>
  <c r="G57" i="5"/>
  <c r="F57" i="5"/>
  <c r="E57" i="5"/>
  <c r="D57" i="5"/>
  <c r="C57" i="5"/>
  <c r="B57" i="5"/>
  <c r="K56" i="5"/>
  <c r="J56" i="5"/>
  <c r="H56" i="5"/>
  <c r="G56" i="5"/>
  <c r="F56" i="5"/>
  <c r="E56" i="5"/>
  <c r="D56" i="5"/>
  <c r="C56" i="5"/>
  <c r="B56" i="5"/>
  <c r="K55" i="5"/>
  <c r="J55" i="5"/>
  <c r="H55" i="5"/>
  <c r="G55" i="5"/>
  <c r="F55" i="5"/>
  <c r="E55" i="5"/>
  <c r="D55" i="5"/>
  <c r="C55" i="5"/>
  <c r="B55" i="5"/>
  <c r="K54" i="5"/>
  <c r="J54" i="5"/>
  <c r="H54" i="5"/>
  <c r="G54" i="5"/>
  <c r="F54" i="5"/>
  <c r="E54" i="5"/>
  <c r="D54" i="5"/>
  <c r="C54" i="5"/>
  <c r="B54" i="5"/>
  <c r="K53" i="5"/>
  <c r="J53" i="5"/>
  <c r="H53" i="5"/>
  <c r="G53" i="5"/>
  <c r="F53" i="5"/>
  <c r="E53" i="5"/>
  <c r="D53" i="5"/>
  <c r="C53" i="5"/>
  <c r="B53" i="5"/>
  <c r="K52" i="5"/>
  <c r="J52" i="5"/>
  <c r="H52" i="5"/>
  <c r="G52" i="5"/>
  <c r="F52" i="5"/>
  <c r="E52" i="5"/>
  <c r="D52" i="5"/>
  <c r="C52" i="5"/>
  <c r="B52" i="5"/>
  <c r="K51" i="5"/>
  <c r="J51" i="5"/>
  <c r="H51" i="5"/>
  <c r="G51" i="5"/>
  <c r="F51" i="5"/>
  <c r="E51" i="5"/>
  <c r="D51" i="5"/>
  <c r="C51" i="5"/>
  <c r="B51" i="5"/>
  <c r="K50" i="5"/>
  <c r="J50" i="5"/>
  <c r="H50" i="5"/>
  <c r="G50" i="5"/>
  <c r="F50" i="5"/>
  <c r="E50" i="5"/>
  <c r="D50" i="5"/>
  <c r="C50" i="5"/>
  <c r="B50" i="5"/>
  <c r="K49" i="5"/>
  <c r="J49" i="5"/>
  <c r="H49" i="5"/>
  <c r="G49" i="5"/>
  <c r="F49" i="5"/>
  <c r="E49" i="5"/>
  <c r="D49" i="5"/>
  <c r="C49" i="5"/>
  <c r="B49" i="5"/>
  <c r="K48" i="5"/>
  <c r="J48" i="5"/>
  <c r="H48" i="5"/>
  <c r="G48" i="5"/>
  <c r="F48" i="5"/>
  <c r="E48" i="5"/>
  <c r="D48" i="5"/>
  <c r="C48" i="5"/>
  <c r="B48" i="5"/>
  <c r="K47" i="5"/>
  <c r="J47" i="5"/>
  <c r="H47" i="5"/>
  <c r="G47" i="5"/>
  <c r="F47" i="5"/>
  <c r="E47" i="5"/>
  <c r="D47" i="5"/>
  <c r="C47" i="5"/>
  <c r="B47" i="5"/>
  <c r="K46" i="5"/>
  <c r="J46" i="5"/>
  <c r="H46" i="5"/>
  <c r="G46" i="5"/>
  <c r="F46" i="5"/>
  <c r="E46" i="5"/>
  <c r="D46" i="5"/>
  <c r="C46" i="5"/>
  <c r="B46" i="5"/>
  <c r="K45" i="5"/>
  <c r="J45" i="5"/>
  <c r="H45" i="5"/>
  <c r="G45" i="5"/>
  <c r="F45" i="5"/>
  <c r="E45" i="5"/>
  <c r="D45" i="5"/>
  <c r="C45" i="5"/>
  <c r="B45" i="5"/>
  <c r="K44" i="5"/>
  <c r="J44" i="5"/>
  <c r="H44" i="5"/>
  <c r="G44" i="5"/>
  <c r="F44" i="5"/>
  <c r="E44" i="5"/>
  <c r="D44" i="5"/>
  <c r="C44" i="5"/>
  <c r="B44" i="5"/>
  <c r="K43" i="5"/>
  <c r="J43" i="5"/>
  <c r="H43" i="5"/>
  <c r="G43" i="5"/>
  <c r="F43" i="5"/>
  <c r="E43" i="5"/>
  <c r="D43" i="5"/>
  <c r="C43" i="5"/>
  <c r="B43" i="5"/>
  <c r="K42" i="5"/>
  <c r="J42" i="5"/>
  <c r="H42" i="5"/>
  <c r="G42" i="5"/>
  <c r="F42" i="5"/>
  <c r="E42" i="5"/>
  <c r="D42" i="5"/>
  <c r="C42" i="5"/>
  <c r="B42" i="5"/>
  <c r="K41" i="5"/>
  <c r="J41" i="5"/>
  <c r="H41" i="5"/>
  <c r="G41" i="5"/>
  <c r="F41" i="5"/>
  <c r="E41" i="5"/>
  <c r="D41" i="5"/>
  <c r="C41" i="5"/>
  <c r="B41" i="5"/>
  <c r="K40" i="5"/>
  <c r="J40" i="5"/>
  <c r="H40" i="5"/>
  <c r="G40" i="5"/>
  <c r="F40" i="5"/>
  <c r="E40" i="5"/>
  <c r="D40" i="5"/>
  <c r="C40" i="5"/>
  <c r="B40" i="5"/>
  <c r="K39" i="5"/>
  <c r="J39" i="5"/>
  <c r="H39" i="5"/>
  <c r="G39" i="5"/>
  <c r="F39" i="5"/>
  <c r="E39" i="5"/>
  <c r="D39" i="5"/>
  <c r="C39" i="5"/>
  <c r="B39" i="5"/>
  <c r="K38" i="5"/>
  <c r="J38" i="5"/>
  <c r="H38" i="5"/>
  <c r="G38" i="5"/>
  <c r="F38" i="5"/>
  <c r="E38" i="5"/>
  <c r="D38" i="5"/>
  <c r="C38" i="5"/>
  <c r="B38" i="5"/>
  <c r="K37" i="5"/>
  <c r="J37" i="5"/>
  <c r="H37" i="5"/>
  <c r="G37" i="5"/>
  <c r="F37" i="5"/>
  <c r="E37" i="5"/>
  <c r="D37" i="5"/>
  <c r="C37" i="5"/>
  <c r="B37" i="5"/>
  <c r="K36" i="5"/>
  <c r="J36" i="5"/>
  <c r="H36" i="5"/>
  <c r="G36" i="5"/>
  <c r="F36" i="5"/>
  <c r="E36" i="5"/>
  <c r="D36" i="5"/>
  <c r="C36" i="5"/>
  <c r="B36" i="5"/>
  <c r="K35" i="5"/>
  <c r="J35" i="5"/>
  <c r="H35" i="5"/>
  <c r="G35" i="5"/>
  <c r="F35" i="5"/>
  <c r="E35" i="5"/>
  <c r="D35" i="5"/>
  <c r="C35" i="5"/>
  <c r="B35" i="5"/>
  <c r="K34" i="5"/>
  <c r="J34" i="5"/>
  <c r="H34" i="5"/>
  <c r="G34" i="5"/>
  <c r="F34" i="5"/>
  <c r="E34" i="5"/>
  <c r="D34" i="5"/>
  <c r="C34" i="5"/>
  <c r="B34" i="5"/>
  <c r="K33" i="5"/>
  <c r="J33" i="5"/>
  <c r="H33" i="5"/>
  <c r="G33" i="5"/>
  <c r="F33" i="5"/>
  <c r="E33" i="5"/>
  <c r="D33" i="5"/>
  <c r="C33" i="5"/>
  <c r="B33" i="5"/>
  <c r="K32" i="5"/>
  <c r="J32" i="5"/>
  <c r="H32" i="5"/>
  <c r="G32" i="5"/>
  <c r="F32" i="5"/>
  <c r="E32" i="5"/>
  <c r="D32" i="5"/>
  <c r="C32" i="5"/>
  <c r="B32" i="5"/>
  <c r="K31" i="5"/>
  <c r="J31" i="5"/>
  <c r="H31" i="5"/>
  <c r="G31" i="5"/>
  <c r="F31" i="5"/>
  <c r="E31" i="5"/>
  <c r="D31" i="5"/>
  <c r="C31" i="5"/>
  <c r="B31" i="5"/>
  <c r="K30" i="5"/>
  <c r="J30" i="5"/>
  <c r="H30" i="5"/>
  <c r="G30" i="5"/>
  <c r="F30" i="5"/>
  <c r="E30" i="5"/>
  <c r="D30" i="5"/>
  <c r="C30" i="5"/>
  <c r="B30" i="5"/>
  <c r="K29" i="5"/>
  <c r="J29" i="5"/>
  <c r="H29" i="5"/>
  <c r="G29" i="5"/>
  <c r="F29" i="5"/>
  <c r="E29" i="5"/>
  <c r="D29" i="5"/>
  <c r="C29" i="5"/>
  <c r="B29" i="5"/>
  <c r="K28" i="5"/>
  <c r="J28" i="5"/>
  <c r="H28" i="5"/>
  <c r="G28" i="5"/>
  <c r="F28" i="5"/>
  <c r="E28" i="5"/>
  <c r="D28" i="5"/>
  <c r="C28" i="5"/>
  <c r="B28" i="5"/>
  <c r="K27" i="5"/>
  <c r="J27" i="5"/>
  <c r="H27" i="5"/>
  <c r="G27" i="5"/>
  <c r="F27" i="5"/>
  <c r="E27" i="5"/>
  <c r="D27" i="5"/>
  <c r="C27" i="5"/>
  <c r="B27" i="5"/>
  <c r="K26" i="5"/>
  <c r="J26" i="5"/>
  <c r="H26" i="5"/>
  <c r="G26" i="5"/>
  <c r="F26" i="5"/>
  <c r="E26" i="5"/>
  <c r="D26" i="5"/>
  <c r="C26" i="5"/>
  <c r="B26" i="5"/>
  <c r="K25" i="5"/>
  <c r="J25" i="5"/>
  <c r="H25" i="5"/>
  <c r="G25" i="5"/>
  <c r="F25" i="5"/>
  <c r="E25" i="5"/>
  <c r="D25" i="5"/>
  <c r="C25" i="5"/>
  <c r="B25" i="5"/>
  <c r="K24" i="5"/>
  <c r="J24" i="5"/>
  <c r="H24" i="5"/>
  <c r="G24" i="5"/>
  <c r="F24" i="5"/>
  <c r="E24" i="5"/>
  <c r="D24" i="5"/>
  <c r="C24" i="5"/>
  <c r="B24" i="5"/>
  <c r="K23" i="5"/>
  <c r="J23" i="5"/>
  <c r="H23" i="5"/>
  <c r="G23" i="5"/>
  <c r="F23" i="5"/>
  <c r="E23" i="5"/>
  <c r="D23" i="5"/>
  <c r="C23" i="5"/>
  <c r="B23" i="5"/>
  <c r="K22" i="5"/>
  <c r="J22" i="5"/>
  <c r="H22" i="5"/>
  <c r="G22" i="5"/>
  <c r="F22" i="5"/>
  <c r="E22" i="5"/>
  <c r="D22" i="5"/>
  <c r="C22" i="5"/>
  <c r="B22" i="5"/>
  <c r="K21" i="5"/>
  <c r="J21" i="5"/>
  <c r="H21" i="5"/>
  <c r="G21" i="5"/>
  <c r="F21" i="5"/>
  <c r="E21" i="5"/>
  <c r="D21" i="5"/>
  <c r="C21" i="5"/>
  <c r="B21" i="5"/>
  <c r="K20" i="5"/>
  <c r="J20" i="5"/>
  <c r="H20" i="5"/>
  <c r="G20" i="5"/>
  <c r="F20" i="5"/>
  <c r="E20" i="5"/>
  <c r="D20" i="5"/>
  <c r="C20" i="5"/>
  <c r="B20" i="5"/>
  <c r="K19" i="5"/>
  <c r="J19" i="5"/>
  <c r="H19" i="5"/>
  <c r="G19" i="5"/>
  <c r="F19" i="5"/>
  <c r="E19" i="5"/>
  <c r="D19" i="5"/>
  <c r="C19" i="5"/>
  <c r="B19" i="5"/>
  <c r="K18" i="5"/>
  <c r="J18" i="5"/>
  <c r="H18" i="5"/>
  <c r="G18" i="5"/>
  <c r="F18" i="5"/>
  <c r="E18" i="5"/>
  <c r="D18" i="5"/>
  <c r="C18" i="5"/>
  <c r="B18" i="5"/>
  <c r="K17" i="5"/>
  <c r="J17" i="5"/>
  <c r="H17" i="5"/>
  <c r="G17" i="5"/>
  <c r="F17" i="5"/>
  <c r="E17" i="5"/>
  <c r="D17" i="5"/>
  <c r="C17" i="5"/>
  <c r="B17" i="5"/>
  <c r="K16" i="5"/>
  <c r="J16" i="5"/>
  <c r="H16" i="5"/>
  <c r="G16" i="5"/>
  <c r="F16" i="5"/>
  <c r="E16" i="5"/>
  <c r="D16" i="5"/>
  <c r="C16" i="5"/>
  <c r="B16" i="5"/>
  <c r="K15" i="5"/>
  <c r="J15" i="5"/>
  <c r="H15" i="5"/>
  <c r="G15" i="5"/>
  <c r="F15" i="5"/>
  <c r="E15" i="5"/>
  <c r="D15" i="5"/>
  <c r="C15" i="5"/>
  <c r="B15" i="5"/>
  <c r="K14" i="5"/>
  <c r="J14" i="5"/>
  <c r="H14" i="5"/>
  <c r="G14" i="5"/>
  <c r="F14" i="5"/>
  <c r="E14" i="5"/>
  <c r="D14" i="5"/>
  <c r="C14" i="5"/>
  <c r="B14" i="5"/>
  <c r="K13" i="5"/>
  <c r="J13" i="5"/>
  <c r="H13" i="5"/>
  <c r="G13" i="5"/>
  <c r="F13" i="5"/>
  <c r="E13" i="5"/>
  <c r="D13" i="5"/>
  <c r="C13" i="5"/>
  <c r="B13" i="5"/>
  <c r="K12" i="5"/>
  <c r="J12" i="5"/>
  <c r="H12" i="5"/>
  <c r="G12" i="5"/>
  <c r="F12" i="5"/>
  <c r="E12" i="5"/>
  <c r="D12" i="5"/>
  <c r="C12" i="5"/>
  <c r="B12" i="5"/>
  <c r="K11" i="5"/>
  <c r="J11" i="5"/>
  <c r="H11" i="5"/>
  <c r="G11" i="5"/>
  <c r="F11" i="5"/>
  <c r="E11" i="5"/>
  <c r="D11" i="5"/>
  <c r="C11" i="5"/>
  <c r="B11" i="5"/>
  <c r="K10" i="5"/>
  <c r="J10" i="5"/>
  <c r="H10" i="5"/>
  <c r="G10" i="5"/>
  <c r="F10" i="5"/>
  <c r="E10" i="5"/>
  <c r="D10" i="5"/>
  <c r="C10" i="5"/>
  <c r="B10" i="5"/>
  <c r="K9" i="5"/>
  <c r="J9" i="5"/>
  <c r="H9" i="5"/>
  <c r="G9" i="5"/>
  <c r="F9" i="5"/>
  <c r="E9" i="5"/>
  <c r="D9" i="5"/>
  <c r="C9" i="5"/>
  <c r="B9" i="5"/>
  <c r="K8" i="5"/>
  <c r="J8" i="5"/>
  <c r="H8" i="5"/>
  <c r="G8" i="5"/>
  <c r="F8" i="5"/>
  <c r="E8" i="5"/>
  <c r="D8" i="5"/>
  <c r="C8" i="5"/>
  <c r="B8" i="5"/>
  <c r="K7" i="5"/>
  <c r="J7" i="5"/>
  <c r="H7" i="5"/>
  <c r="G7" i="5"/>
  <c r="F7" i="5"/>
  <c r="E7" i="5"/>
  <c r="D7" i="5"/>
  <c r="C7" i="5"/>
  <c r="B7" i="5"/>
  <c r="K6" i="5"/>
  <c r="J6" i="5"/>
  <c r="H6" i="5"/>
  <c r="G6" i="5"/>
  <c r="F6" i="5"/>
  <c r="E6" i="5"/>
  <c r="D6" i="5"/>
  <c r="C6" i="5"/>
  <c r="B6" i="5"/>
  <c r="K5" i="5"/>
  <c r="J5" i="5"/>
  <c r="H5" i="5"/>
  <c r="G5" i="5"/>
  <c r="F5" i="5"/>
  <c r="E5" i="5"/>
  <c r="D5" i="5"/>
  <c r="C5" i="5"/>
  <c r="B5" i="5"/>
  <c r="E21" i="7" l="1"/>
  <c r="E17" i="7"/>
  <c r="E13" i="7"/>
  <c r="E9" i="7"/>
  <c r="E5" i="7"/>
  <c r="C21" i="7"/>
  <c r="C17" i="7"/>
  <c r="C13" i="7"/>
  <c r="C9" i="7"/>
  <c r="C5" i="7"/>
  <c r="C10" i="7"/>
  <c r="E20" i="7"/>
  <c r="E16" i="7"/>
  <c r="E12" i="7"/>
  <c r="E8" i="7"/>
  <c r="E4" i="7"/>
  <c r="C24" i="7"/>
  <c r="C20" i="7"/>
  <c r="C16" i="7"/>
  <c r="C12" i="7"/>
  <c r="C8" i="7"/>
  <c r="C4" i="7"/>
  <c r="E14" i="7"/>
  <c r="E6" i="7"/>
  <c r="C18" i="7"/>
  <c r="E19" i="7"/>
  <c r="E15" i="7"/>
  <c r="E11" i="7"/>
  <c r="E7" i="7"/>
  <c r="C23" i="7"/>
  <c r="C19" i="7"/>
  <c r="C15" i="7"/>
  <c r="C11" i="7"/>
  <c r="C7" i="7"/>
  <c r="E18" i="7"/>
  <c r="E10" i="7"/>
  <c r="C22" i="7"/>
  <c r="C14" i="7"/>
  <c r="C6" i="7"/>
  <c r="D12" i="3"/>
  <c r="F12" i="3"/>
  <c r="C12" i="3" l="1"/>
  <c r="E1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7" authorId="0" shapeId="0" xr:uid="{9B40479B-EAAF-4A75-928B-7231F5D7751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このシートは自動計算されます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2B80D92D-1DC7-47CB-BAC9-3230C14CD17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このシートは自動計算されます
</t>
        </r>
      </text>
    </comment>
  </commentList>
</comments>
</file>

<file path=xl/sharedStrings.xml><?xml version="1.0" encoding="utf-8"?>
<sst xmlns="http://schemas.openxmlformats.org/spreadsheetml/2006/main" count="841" uniqueCount="262">
  <si>
    <t>性別</t>
    <rPh sb="0" eb="2">
      <t>セイベツ</t>
    </rPh>
    <phoneticPr fontId="1"/>
  </si>
  <si>
    <t>校種</t>
    <rPh sb="0" eb="2">
      <t>コウシュ</t>
    </rPh>
    <phoneticPr fontId="1"/>
  </si>
  <si>
    <t>学年</t>
    <rPh sb="0" eb="2">
      <t>ガクネン</t>
    </rPh>
    <phoneticPr fontId="1"/>
  </si>
  <si>
    <t>陸恊</t>
    <rPh sb="0" eb="2">
      <t>リクキョウ</t>
    </rPh>
    <phoneticPr fontId="1"/>
  </si>
  <si>
    <t>都道府県</t>
    <rPh sb="0" eb="4">
      <t>トドウフケン</t>
    </rPh>
    <phoneticPr fontId="1"/>
  </si>
  <si>
    <t>道内地方</t>
    <rPh sb="0" eb="4">
      <t>ドウナイチホウ</t>
    </rPh>
    <phoneticPr fontId="1"/>
  </si>
  <si>
    <t>氏名</t>
    <rPh sb="0" eb="2">
      <t>シメイ</t>
    </rPh>
    <phoneticPr fontId="1"/>
  </si>
  <si>
    <t>ﾌﾘｶﾞﾅ</t>
    <phoneticPr fontId="1"/>
  </si>
  <si>
    <t>種目</t>
    <rPh sb="0" eb="2">
      <t>シュモク</t>
    </rPh>
    <phoneticPr fontId="1"/>
  </si>
  <si>
    <t>最高記録</t>
    <rPh sb="0" eb="4">
      <t>サイコウキロク</t>
    </rPh>
    <phoneticPr fontId="1"/>
  </si>
  <si>
    <t>ｴﾝﾄﾘｰ</t>
    <phoneticPr fontId="1"/>
  </si>
  <si>
    <t>個別情報</t>
    <rPh sb="0" eb="4">
      <t>コベツジョウホウ</t>
    </rPh>
    <phoneticPr fontId="1"/>
  </si>
  <si>
    <t>AB</t>
    <phoneticPr fontId="1"/>
  </si>
  <si>
    <t>新規</t>
    <rPh sb="0" eb="2">
      <t>シンキ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</si>
  <si>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</si>
  <si>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</si>
  <si>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性別</t>
    <rPh sb="0" eb="2">
      <t>セイベツ</t>
    </rPh>
    <phoneticPr fontId="1"/>
  </si>
  <si>
    <t>校種</t>
    <rPh sb="0" eb="2">
      <t>コウシュ</t>
    </rPh>
    <phoneticPr fontId="1"/>
  </si>
  <si>
    <t>都道府県</t>
    <rPh sb="0" eb="4">
      <t>トドウフケン</t>
    </rPh>
    <phoneticPr fontId="1"/>
  </si>
  <si>
    <t>道内地方</t>
    <rPh sb="0" eb="4">
      <t>ドウナイチホウ</t>
    </rPh>
    <phoneticPr fontId="1"/>
  </si>
  <si>
    <t>リレー</t>
    <phoneticPr fontId="1"/>
  </si>
  <si>
    <t>〇</t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</si>
  <si>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</si>
  <si>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</si>
  <si>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</si>
  <si>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J1</t>
    <phoneticPr fontId="1"/>
  </si>
  <si>
    <t>J2</t>
    <phoneticPr fontId="1"/>
  </si>
  <si>
    <t>J3</t>
  </si>
  <si>
    <t>H1</t>
    <phoneticPr fontId="1"/>
  </si>
  <si>
    <t>北海道</t>
  </si>
  <si>
    <t>道央</t>
    <rPh sb="0" eb="2">
      <t>ドウオウ</t>
    </rPh>
    <phoneticPr fontId="1"/>
  </si>
  <si>
    <t>札幌</t>
    <rPh sb="0" eb="2">
      <t>サッポロ</t>
    </rPh>
    <phoneticPr fontId="1"/>
  </si>
  <si>
    <t>苫小牧</t>
    <rPh sb="0" eb="3">
      <t>トマコマイ</t>
    </rPh>
    <phoneticPr fontId="1"/>
  </si>
  <si>
    <t>室蘭</t>
    <rPh sb="0" eb="2">
      <t>ムロラン</t>
    </rPh>
    <phoneticPr fontId="1"/>
  </si>
  <si>
    <t>小樽後志</t>
    <rPh sb="0" eb="4">
      <t>オタルシリベシ</t>
    </rPh>
    <phoneticPr fontId="1"/>
  </si>
  <si>
    <t>空知</t>
    <rPh sb="0" eb="2">
      <t>ソラチ</t>
    </rPh>
    <phoneticPr fontId="1"/>
  </si>
  <si>
    <t>道北</t>
    <rPh sb="0" eb="2">
      <t>ドウホク</t>
    </rPh>
    <phoneticPr fontId="1"/>
  </si>
  <si>
    <t>十勝</t>
    <rPh sb="0" eb="2">
      <t>トカチ</t>
    </rPh>
    <phoneticPr fontId="1"/>
  </si>
  <si>
    <t>釧路</t>
    <rPh sb="0" eb="2">
      <t>クシロ</t>
    </rPh>
    <phoneticPr fontId="1"/>
  </si>
  <si>
    <t>オホーツク</t>
    <phoneticPr fontId="1"/>
  </si>
  <si>
    <t>A</t>
  </si>
  <si>
    <t>道南</t>
    <rPh sb="0" eb="2">
      <t>ドウナン</t>
    </rPh>
    <phoneticPr fontId="1"/>
  </si>
  <si>
    <t>小学男子</t>
    <rPh sb="0" eb="2">
      <t>ショウガク</t>
    </rPh>
    <rPh sb="2" eb="4">
      <t>ダンシ</t>
    </rPh>
    <phoneticPr fontId="1"/>
  </si>
  <si>
    <t>小学女子</t>
    <rPh sb="0" eb="4">
      <t>ショウガクジョシ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</si>
  <si>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</si>
  <si>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</si>
  <si>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</si>
  <si>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</si>
  <si>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</si>
  <si>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学年</t>
    <rPh sb="0" eb="2">
      <t>ガクネン</t>
    </rPh>
    <phoneticPr fontId="1"/>
  </si>
  <si>
    <t>陸恊</t>
    <rPh sb="0" eb="2">
      <t>リクキョウ</t>
    </rPh>
    <phoneticPr fontId="1"/>
  </si>
  <si>
    <t>小学</t>
    <rPh sb="0" eb="2">
      <t>ショウガク</t>
    </rPh>
    <phoneticPr fontId="1"/>
  </si>
  <si>
    <t xml:space="preserve">総括参加申込書 </t>
    <rPh sb="0" eb="2">
      <t>ソウカツ</t>
    </rPh>
    <rPh sb="2" eb="4">
      <t>サンカ</t>
    </rPh>
    <rPh sb="4" eb="6">
      <t>モウシコミ</t>
    </rPh>
    <rPh sb="6" eb="7">
      <t>ショ</t>
    </rPh>
    <phoneticPr fontId="7"/>
  </si>
  <si>
    <t>＊受付ＮＯ</t>
    <rPh sb="1" eb="3">
      <t>ウケツケ</t>
    </rPh>
    <phoneticPr fontId="7" alignment="distributed"/>
  </si>
  <si>
    <t>＊</t>
    <phoneticPr fontId="7"/>
  </si>
  <si>
    <t>確認電話番号</t>
    <rPh sb="0" eb="2">
      <t>カクニン</t>
    </rPh>
    <rPh sb="2" eb="4">
      <t>デンワ</t>
    </rPh>
    <rPh sb="4" eb="6">
      <t>バンゴウ</t>
    </rPh>
    <phoneticPr fontId="7" alignment="distributed"/>
  </si>
  <si>
    <t>090-8901-7827</t>
  </si>
  <si>
    <t>メールアドレス</t>
    <phoneticPr fontId="7" alignment="distributed"/>
  </si>
  <si>
    <t>douourecord@hotmail.com</t>
    <phoneticPr fontId="7"/>
  </si>
  <si>
    <t>区分（プルから選択してください）</t>
    <rPh sb="0" eb="2">
      <t>クブン</t>
    </rPh>
    <rPh sb="7" eb="9">
      <t>センタク</t>
    </rPh>
    <phoneticPr fontId="7"/>
  </si>
  <si>
    <t>所属陸協</t>
    <rPh sb="0" eb="2">
      <t>ショゾク</t>
    </rPh>
    <rPh sb="2" eb="4">
      <t>リク</t>
    </rPh>
    <phoneticPr fontId="7"/>
  </si>
  <si>
    <t>道央</t>
    <rPh sb="0" eb="2">
      <t>ドウオウ</t>
    </rPh>
    <phoneticPr fontId="7"/>
  </si>
  <si>
    <t>陸協</t>
    <rPh sb="0" eb="2">
      <t>リク</t>
    </rPh>
    <phoneticPr fontId="7"/>
  </si>
  <si>
    <t>中学</t>
    <rPh sb="0" eb="2">
      <t>チュウガク</t>
    </rPh>
    <phoneticPr fontId="7"/>
  </si>
  <si>
    <t>一任</t>
    <rPh sb="0" eb="2">
      <t>イチニン</t>
    </rPh>
    <phoneticPr fontId="7"/>
  </si>
  <si>
    <t>S</t>
    <phoneticPr fontId="7"/>
  </si>
  <si>
    <t>苫小牧</t>
    <rPh sb="0" eb="3">
      <t>トマコマイ</t>
    </rPh>
    <phoneticPr fontId="7"/>
  </si>
  <si>
    <t>アナウンサー</t>
  </si>
  <si>
    <t>A</t>
    <phoneticPr fontId="7"/>
  </si>
  <si>
    <t>所属団体名（学校名）</t>
    <rPh sb="0" eb="2">
      <t>ショゾク</t>
    </rPh>
    <rPh sb="2" eb="4">
      <t>ダンタイ</t>
    </rPh>
    <rPh sb="4" eb="5">
      <t>メイ</t>
    </rPh>
    <rPh sb="6" eb="8">
      <t>ガッコウ</t>
    </rPh>
    <rPh sb="8" eb="9">
      <t>メイ</t>
    </rPh>
    <phoneticPr fontId="7" alignment="distributed"/>
  </si>
  <si>
    <t>札幌</t>
    <rPh sb="0" eb="2">
      <t>サッポロ</t>
    </rPh>
    <phoneticPr fontId="7"/>
  </si>
  <si>
    <t>本部記録員兼情報処理係</t>
    <rPh sb="0" eb="1">
      <t>ホン</t>
    </rPh>
    <rPh sb="1" eb="2">
      <t>ブ</t>
    </rPh>
    <rPh sb="2" eb="3">
      <t>キ</t>
    </rPh>
    <rPh sb="3" eb="4">
      <t>ロク</t>
    </rPh>
    <rPh sb="4" eb="5">
      <t>イン</t>
    </rPh>
    <rPh sb="5" eb="6">
      <t>ケン</t>
    </rPh>
    <rPh sb="6" eb="8">
      <t>ジョウホウ</t>
    </rPh>
    <rPh sb="8" eb="10">
      <t>ショリ</t>
    </rPh>
    <rPh sb="10" eb="11">
      <t>カカ</t>
    </rPh>
    <phoneticPr fontId="17"/>
  </si>
  <si>
    <t>B</t>
    <phoneticPr fontId="7"/>
  </si>
  <si>
    <t>　　個人参加でも、学校名は必ず記載すること （クラブチームも同様）</t>
    <rPh sb="2" eb="4">
      <t>コジン</t>
    </rPh>
    <rPh sb="4" eb="6">
      <t>サンカ</t>
    </rPh>
    <rPh sb="9" eb="11">
      <t>ガッコウ</t>
    </rPh>
    <rPh sb="11" eb="12">
      <t>メイ</t>
    </rPh>
    <rPh sb="13" eb="14">
      <t>カナラ</t>
    </rPh>
    <rPh sb="15" eb="17">
      <t>キサイ</t>
    </rPh>
    <rPh sb="30" eb="32">
      <t>ドウヨウ</t>
    </rPh>
    <phoneticPr fontId="7"/>
  </si>
  <si>
    <t>空知</t>
    <rPh sb="0" eb="2">
      <t>ソラチ</t>
    </rPh>
    <phoneticPr fontId="7"/>
  </si>
  <si>
    <t>医務員</t>
    <rPh sb="0" eb="1">
      <t>イ</t>
    </rPh>
    <rPh sb="1" eb="2">
      <t>ツトム</t>
    </rPh>
    <rPh sb="2" eb="3">
      <t>イン</t>
    </rPh>
    <phoneticPr fontId="17"/>
  </si>
  <si>
    <t>C</t>
    <phoneticPr fontId="7"/>
  </si>
  <si>
    <t>申込責任者</t>
    <rPh sb="0" eb="2">
      <t>モウシコミ</t>
    </rPh>
    <rPh sb="2" eb="5">
      <t>セキニンシャ</t>
    </rPh>
    <phoneticPr fontId="7"/>
  </si>
  <si>
    <t>携帯電話</t>
    <rPh sb="0" eb="2">
      <t>ケイタイ</t>
    </rPh>
    <rPh sb="2" eb="4">
      <t>デンワ</t>
    </rPh>
    <phoneticPr fontId="7"/>
  </si>
  <si>
    <t>室蘭</t>
    <rPh sb="0" eb="2">
      <t>ムロラン</t>
    </rPh>
    <phoneticPr fontId="7"/>
  </si>
  <si>
    <t>写真判定員</t>
    <rPh sb="0" eb="1">
      <t>シャ</t>
    </rPh>
    <rPh sb="1" eb="2">
      <t>マコト</t>
    </rPh>
    <rPh sb="2" eb="3">
      <t>ハン</t>
    </rPh>
    <rPh sb="3" eb="4">
      <t>サダム</t>
    </rPh>
    <rPh sb="4" eb="5">
      <t>イン</t>
    </rPh>
    <phoneticPr fontId="17"/>
  </si>
  <si>
    <t>なし</t>
    <phoneticPr fontId="7"/>
  </si>
  <si>
    <t>すべての欄を記載のこと</t>
    <rPh sb="4" eb="5">
      <t>ラン</t>
    </rPh>
    <rPh sb="6" eb="8">
      <t>キサイ</t>
    </rPh>
    <phoneticPr fontId="7"/>
  </si>
  <si>
    <t>自宅電話</t>
    <rPh sb="0" eb="2">
      <t>ジタク</t>
    </rPh>
    <rPh sb="2" eb="4">
      <t>デンワ</t>
    </rPh>
    <phoneticPr fontId="7"/>
  </si>
  <si>
    <t>小樽後志</t>
    <rPh sb="0" eb="2">
      <t>オタル</t>
    </rPh>
    <rPh sb="2" eb="4">
      <t>シリベシ</t>
    </rPh>
    <phoneticPr fontId="7"/>
  </si>
  <si>
    <t>決勝記録員</t>
    <rPh sb="0" eb="1">
      <t>ケツ</t>
    </rPh>
    <rPh sb="1" eb="2">
      <t>カツ</t>
    </rPh>
    <rPh sb="2" eb="3">
      <t>キ</t>
    </rPh>
    <rPh sb="3" eb="4">
      <t>ロク</t>
    </rPh>
    <rPh sb="4" eb="5">
      <t>イン</t>
    </rPh>
    <phoneticPr fontId="17"/>
  </si>
  <si>
    <t>メールアドレス</t>
    <phoneticPr fontId="7"/>
  </si>
  <si>
    <t>十勝</t>
    <rPh sb="0" eb="2">
      <t>トカチ</t>
    </rPh>
    <phoneticPr fontId="7"/>
  </si>
  <si>
    <t>役員係</t>
    <rPh sb="0" eb="1">
      <t>エキ</t>
    </rPh>
    <rPh sb="1" eb="2">
      <t>イン</t>
    </rPh>
    <rPh sb="2" eb="3">
      <t>カカリ</t>
    </rPh>
    <phoneticPr fontId="17"/>
  </si>
  <si>
    <t>道南</t>
    <rPh sb="0" eb="2">
      <t>ドウナン</t>
    </rPh>
    <phoneticPr fontId="7"/>
  </si>
  <si>
    <t>庶務係</t>
    <rPh sb="0" eb="1">
      <t>チカシ</t>
    </rPh>
    <rPh sb="1" eb="2">
      <t>ツトム</t>
    </rPh>
    <rPh sb="2" eb="3">
      <t>カカリ</t>
    </rPh>
    <phoneticPr fontId="17"/>
  </si>
  <si>
    <t>申込責任者現住所</t>
    <rPh sb="0" eb="2">
      <t>モウシコミ</t>
    </rPh>
    <rPh sb="2" eb="5">
      <t>セキニンシャ</t>
    </rPh>
    <rPh sb="5" eb="8">
      <t>ゲンジュウショ</t>
    </rPh>
    <phoneticPr fontId="7"/>
  </si>
  <si>
    <t>〒</t>
    <phoneticPr fontId="7"/>
  </si>
  <si>
    <t>道北</t>
    <rPh sb="0" eb="2">
      <t>ドウホク</t>
    </rPh>
    <phoneticPr fontId="7"/>
  </si>
  <si>
    <t>（自宅）</t>
    <rPh sb="1" eb="3">
      <t>ジタク</t>
    </rPh>
    <phoneticPr fontId="7"/>
  </si>
  <si>
    <t>オホーツク</t>
    <phoneticPr fontId="7"/>
  </si>
  <si>
    <t>競技者係</t>
    <rPh sb="0" eb="1">
      <t>セリ</t>
    </rPh>
    <rPh sb="1" eb="2">
      <t>ワザ</t>
    </rPh>
    <rPh sb="2" eb="3">
      <t>シャ</t>
    </rPh>
    <rPh sb="3" eb="4">
      <t>カカリ</t>
    </rPh>
    <phoneticPr fontId="17"/>
  </si>
  <si>
    <t>釧路</t>
    <rPh sb="0" eb="2">
      <t>クシロ</t>
    </rPh>
    <phoneticPr fontId="7"/>
  </si>
  <si>
    <t>出発係</t>
    <rPh sb="0" eb="1">
      <t>デ</t>
    </rPh>
    <rPh sb="1" eb="2">
      <t>ハツ</t>
    </rPh>
    <rPh sb="2" eb="3">
      <t>カカリ</t>
    </rPh>
    <phoneticPr fontId="17"/>
  </si>
  <si>
    <t>02</t>
    <phoneticPr fontId="7"/>
  </si>
  <si>
    <t>03</t>
    <phoneticPr fontId="7"/>
  </si>
  <si>
    <t>風向・風力計測員</t>
    <rPh sb="0" eb="1">
      <t>カゼ</t>
    </rPh>
    <rPh sb="1" eb="2">
      <t>ムカイ</t>
    </rPh>
    <rPh sb="3" eb="4">
      <t>カゼ</t>
    </rPh>
    <rPh sb="4" eb="5">
      <t>チカラ</t>
    </rPh>
    <rPh sb="5" eb="7">
      <t>ケイソク</t>
    </rPh>
    <rPh sb="7" eb="8">
      <t>イン</t>
    </rPh>
    <phoneticPr fontId="17"/>
  </si>
  <si>
    <t>フリガナ</t>
    <phoneticPr fontId="7"/>
  </si>
  <si>
    <t>審判種別</t>
    <rPh sb="0" eb="2">
      <t>シンパン</t>
    </rPh>
    <rPh sb="2" eb="4">
      <t>シュベツ</t>
    </rPh>
    <phoneticPr fontId="7"/>
  </si>
  <si>
    <t>04</t>
    <phoneticPr fontId="7"/>
  </si>
  <si>
    <t>用器具係</t>
    <rPh sb="0" eb="1">
      <t>ヨウ</t>
    </rPh>
    <rPh sb="1" eb="2">
      <t>ウツワ</t>
    </rPh>
    <rPh sb="2" eb="3">
      <t>グ</t>
    </rPh>
    <rPh sb="3" eb="4">
      <t>カカリ</t>
    </rPh>
    <phoneticPr fontId="17"/>
  </si>
  <si>
    <t>氏名</t>
    <rPh sb="0" eb="2">
      <t>シメイ</t>
    </rPh>
    <phoneticPr fontId="7"/>
  </si>
  <si>
    <t>希望審判①</t>
    <rPh sb="0" eb="2">
      <t>キボウ</t>
    </rPh>
    <rPh sb="2" eb="4">
      <t>シンパン</t>
    </rPh>
    <phoneticPr fontId="7"/>
  </si>
  <si>
    <t>登録陸協</t>
    <rPh sb="0" eb="2">
      <t>トウロク</t>
    </rPh>
    <rPh sb="2" eb="4">
      <t>リク</t>
    </rPh>
    <phoneticPr fontId="7"/>
  </si>
  <si>
    <t>05</t>
    <phoneticPr fontId="7"/>
  </si>
  <si>
    <t>希望審判②</t>
    <rPh sb="0" eb="2">
      <t>キボウ</t>
    </rPh>
    <rPh sb="2" eb="4">
      <t>シンパン</t>
    </rPh>
    <phoneticPr fontId="7"/>
  </si>
  <si>
    <t>06</t>
    <phoneticPr fontId="7"/>
  </si>
  <si>
    <t>跳躍審判員（走高跳・棒高跳）</t>
    <rPh sb="0" eb="1">
      <t>ハ</t>
    </rPh>
    <rPh sb="1" eb="2">
      <t>オド</t>
    </rPh>
    <rPh sb="2" eb="3">
      <t>シン</t>
    </rPh>
    <rPh sb="3" eb="4">
      <t>ハン</t>
    </rPh>
    <rPh sb="4" eb="5">
      <t>イン</t>
    </rPh>
    <rPh sb="6" eb="7">
      <t>ハシ</t>
    </rPh>
    <rPh sb="7" eb="9">
      <t>タカト</t>
    </rPh>
    <rPh sb="10" eb="13">
      <t>ボウタカト</t>
    </rPh>
    <phoneticPr fontId="17"/>
  </si>
  <si>
    <t>07</t>
    <phoneticPr fontId="7"/>
  </si>
  <si>
    <t>跳躍審判員（走幅跳・三段跳）</t>
    <rPh sb="0" eb="1">
      <t>ハ</t>
    </rPh>
    <rPh sb="1" eb="2">
      <t>オド</t>
    </rPh>
    <rPh sb="2" eb="3">
      <t>シン</t>
    </rPh>
    <rPh sb="3" eb="4">
      <t>ハン</t>
    </rPh>
    <rPh sb="4" eb="5">
      <t>イン</t>
    </rPh>
    <rPh sb="6" eb="7">
      <t>ハシ</t>
    </rPh>
    <rPh sb="7" eb="9">
      <t>ハバトビ</t>
    </rPh>
    <rPh sb="10" eb="13">
      <t>サンダントビ</t>
    </rPh>
    <phoneticPr fontId="17"/>
  </si>
  <si>
    <t>フリガナ</t>
    <phoneticPr fontId="7"/>
  </si>
  <si>
    <t>08</t>
    <phoneticPr fontId="7"/>
  </si>
  <si>
    <t>投擲審判員</t>
    <rPh sb="0" eb="1">
      <t>トウ</t>
    </rPh>
    <rPh sb="1" eb="2">
      <t>テキ</t>
    </rPh>
    <rPh sb="2" eb="3">
      <t>シン</t>
    </rPh>
    <rPh sb="3" eb="4">
      <t>ハン</t>
    </rPh>
    <rPh sb="4" eb="5">
      <t>イン</t>
    </rPh>
    <phoneticPr fontId="17"/>
  </si>
  <si>
    <t>09</t>
    <phoneticPr fontId="7"/>
  </si>
  <si>
    <t>科学計測員</t>
    <rPh sb="0" eb="2">
      <t>カガク</t>
    </rPh>
    <rPh sb="2" eb="4">
      <t>ケイソク</t>
    </rPh>
    <rPh sb="4" eb="5">
      <t>イン</t>
    </rPh>
    <phoneticPr fontId="17"/>
  </si>
  <si>
    <t>10</t>
    <phoneticPr fontId="7"/>
  </si>
  <si>
    <t>11</t>
    <phoneticPr fontId="7"/>
  </si>
  <si>
    <t>審判長</t>
    <rPh sb="0" eb="3">
      <t>シンパンチョウ</t>
    </rPh>
    <phoneticPr fontId="7"/>
  </si>
  <si>
    <t>フリガナ</t>
    <phoneticPr fontId="7"/>
  </si>
  <si>
    <t>12</t>
    <phoneticPr fontId="7"/>
  </si>
  <si>
    <t>ジュリー</t>
  </si>
  <si>
    <t>13</t>
    <phoneticPr fontId="7"/>
  </si>
  <si>
    <t>14</t>
    <phoneticPr fontId="7"/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</si>
  <si>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</si>
  <si>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</si>
  <si>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</si>
  <si>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</si>
  <si>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</si>
  <si>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</si>
  <si>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</si>
  <si>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</si>
  <si>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</si>
  <si>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</si>
  <si>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</si>
  <si>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</si>
  <si>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</si>
  <si>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</si>
  <si>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</si>
  <si>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</si>
  <si>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</si>
  <si>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</si>
  <si>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</si>
  <si>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</si>
  <si>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</si>
  <si>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</si>
  <si>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</si>
  <si>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</si>
  <si>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</si>
  <si>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</si>
  <si>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</si>
  <si>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</si>
  <si>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</si>
  <si>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</si>
  <si>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</si>
  <si>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</si>
  <si>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</si>
  <si>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申込責任者氏名</t>
    <rPh sb="0" eb="2">
      <t>モウシコミ</t>
    </rPh>
    <rPh sb="2" eb="5">
      <t>セキニンシャ</t>
    </rPh>
    <rPh sb="5" eb="7">
      <t>シメイ</t>
    </rPh>
    <phoneticPr fontId="7"/>
  </si>
  <si>
    <t>陸協</t>
    <rPh sb="0" eb="1">
      <t>リク</t>
    </rPh>
    <rPh sb="1" eb="2">
      <t>キョウ</t>
    </rPh>
    <phoneticPr fontId="7"/>
  </si>
  <si>
    <t>単価</t>
    <rPh sb="0" eb="2">
      <t>タンカ</t>
    </rPh>
    <phoneticPr fontId="7"/>
  </si>
  <si>
    <t>合計</t>
    <rPh sb="0" eb="2">
      <t>ゴウケイ</t>
    </rPh>
    <phoneticPr fontId="7"/>
  </si>
  <si>
    <t>金額</t>
    <rPh sb="0" eb="2">
      <t>キンガク</t>
    </rPh>
    <phoneticPr fontId="7"/>
  </si>
  <si>
    <t>１種目</t>
    <rPh sb="1" eb="3">
      <t>シュモク</t>
    </rPh>
    <phoneticPr fontId="7"/>
  </si>
  <si>
    <t>２種目</t>
    <rPh sb="1" eb="3">
      <t>シュモク</t>
    </rPh>
    <phoneticPr fontId="7"/>
  </si>
  <si>
    <t>審判員氏名報告（参加校･参加クラブの監督には必ず審判業務があります）</t>
    <rPh sb="0" eb="3">
      <t>シンパンイン</t>
    </rPh>
    <rPh sb="3" eb="5">
      <t>シメイ</t>
    </rPh>
    <rPh sb="5" eb="7">
      <t>ホウコク</t>
    </rPh>
    <rPh sb="8" eb="10">
      <t>サンカ</t>
    </rPh>
    <rPh sb="10" eb="11">
      <t>コウ</t>
    </rPh>
    <rPh sb="12" eb="14">
      <t>サンカ</t>
    </rPh>
    <rPh sb="18" eb="20">
      <t>カントク</t>
    </rPh>
    <rPh sb="22" eb="23">
      <t>カナラ</t>
    </rPh>
    <rPh sb="24" eb="26">
      <t>シンパン</t>
    </rPh>
    <rPh sb="26" eb="28">
      <t>ギョウム</t>
    </rPh>
    <phoneticPr fontId="7"/>
  </si>
  <si>
    <t>参加料計算欄</t>
    <rPh sb="0" eb="2">
      <t>サンカ</t>
    </rPh>
    <rPh sb="2" eb="3">
      <t>リョウ</t>
    </rPh>
    <rPh sb="3" eb="5">
      <t>ケイサン</t>
    </rPh>
    <rPh sb="5" eb="6">
      <t>ラン</t>
    </rPh>
    <phoneticPr fontId="7"/>
  </si>
  <si>
    <t>〇</t>
    <phoneticPr fontId="1"/>
  </si>
  <si>
    <t>道央　駆</t>
    <rPh sb="0" eb="2">
      <t>ドウオウ</t>
    </rPh>
    <rPh sb="3" eb="4">
      <t>カケル</t>
    </rPh>
    <phoneticPr fontId="1"/>
  </si>
  <si>
    <t>ﾄﾞｳｵｳ　ｶｹﾙ</t>
    <phoneticPr fontId="1"/>
  </si>
  <si>
    <t>中学</t>
    <rPh sb="0" eb="2">
      <t>チュウガク</t>
    </rPh>
    <phoneticPr fontId="1"/>
  </si>
  <si>
    <t>北海道</t>
    <rPh sb="0" eb="3">
      <t>ホッカイドウ</t>
    </rPh>
    <phoneticPr fontId="1"/>
  </si>
  <si>
    <t>道央</t>
    <rPh sb="0" eb="2">
      <t>ドウオウ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</si>
  <si>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</si>
  <si>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</si>
  <si>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AB代金</t>
    <rPh sb="2" eb="4">
      <t>ダイキン</t>
    </rPh>
    <phoneticPr fontId="7"/>
  </si>
  <si>
    <t>高校</t>
    <rPh sb="0" eb="2">
      <t>コウコウ</t>
    </rPh>
    <phoneticPr fontId="1"/>
  </si>
  <si>
    <t>走高跳</t>
    <rPh sb="0" eb="3">
      <t>ハシリタカトビ</t>
    </rPh>
    <phoneticPr fontId="4"/>
  </si>
  <si>
    <t>棒高跳</t>
    <rPh sb="0" eb="3">
      <t>ボウタカトビ</t>
    </rPh>
    <phoneticPr fontId="4"/>
  </si>
  <si>
    <t>走幅跳</t>
    <rPh sb="0" eb="1">
      <t>ハシ</t>
    </rPh>
    <rPh sb="1" eb="3">
      <t>ハバト</t>
    </rPh>
    <phoneticPr fontId="4"/>
  </si>
  <si>
    <t>砲丸投5k</t>
    <rPh sb="0" eb="3">
      <t>ホウガンナ</t>
    </rPh>
    <phoneticPr fontId="4"/>
  </si>
  <si>
    <t>三段跳</t>
    <rPh sb="0" eb="3">
      <t>サンダントビ</t>
    </rPh>
    <phoneticPr fontId="4"/>
  </si>
  <si>
    <t>1年100mH(0.838_8.50)</t>
    <rPh sb="1" eb="2">
      <t>ネン</t>
    </rPh>
    <phoneticPr fontId="4"/>
  </si>
  <si>
    <t>1.2年110mH(0.914_9.14)</t>
    <rPh sb="3" eb="4">
      <t>ネン</t>
    </rPh>
    <phoneticPr fontId="4"/>
  </si>
  <si>
    <t>1年砲丸投4k</t>
    <rPh sb="1" eb="2">
      <t>ネン</t>
    </rPh>
    <rPh sb="2" eb="5">
      <t>ホウガンナ</t>
    </rPh>
    <phoneticPr fontId="4"/>
  </si>
  <si>
    <t>100m</t>
  </si>
  <si>
    <t>100m</t>
    <phoneticPr fontId="1"/>
  </si>
  <si>
    <t>150m</t>
  </si>
  <si>
    <t>150m</t>
    <phoneticPr fontId="1"/>
  </si>
  <si>
    <t>1000m</t>
  </si>
  <si>
    <t>1000m</t>
    <phoneticPr fontId="1"/>
  </si>
  <si>
    <t>円盤投1.5k</t>
    <rPh sb="0" eb="3">
      <t>エンバンナ</t>
    </rPh>
    <phoneticPr fontId="4"/>
  </si>
  <si>
    <t xml:space="preserve">110mJH(0.991_9.14)
</t>
  </si>
  <si>
    <t xml:space="preserve">110mJH(0.991_9.14)
</t>
    <phoneticPr fontId="1"/>
  </si>
  <si>
    <t>ｼﾞｬﾍﾞﾘｯｸｽﾛｰ</t>
  </si>
  <si>
    <t>ｼﾞｬﾍﾞﾘｯｸｽﾛｰ</t>
    <phoneticPr fontId="1"/>
  </si>
  <si>
    <t>1年100m</t>
    <rPh sb="1" eb="2">
      <t>ネン</t>
    </rPh>
    <phoneticPr fontId="4"/>
  </si>
  <si>
    <t>2年100m</t>
    <rPh sb="1" eb="2">
      <t>ネン</t>
    </rPh>
    <phoneticPr fontId="4"/>
  </si>
  <si>
    <t>300m</t>
  </si>
  <si>
    <t>300m</t>
    <phoneticPr fontId="1"/>
  </si>
  <si>
    <t>1年1500m</t>
    <rPh sb="1" eb="2">
      <t>ネン</t>
    </rPh>
    <phoneticPr fontId="4"/>
  </si>
  <si>
    <t>3000m</t>
  </si>
  <si>
    <t>3000m</t>
    <phoneticPr fontId="1"/>
  </si>
  <si>
    <t>砲丸投2.721k</t>
    <rPh sb="0" eb="3">
      <t>ホウガンナ</t>
    </rPh>
    <phoneticPr fontId="4"/>
  </si>
  <si>
    <t>100mYH(0.762_8.50)</t>
  </si>
  <si>
    <t>100mYH(0.762_8.50)</t>
    <phoneticPr fontId="1"/>
  </si>
  <si>
    <t>円盤投1k</t>
    <rPh sb="0" eb="3">
      <t>エンバンナ</t>
    </rPh>
    <phoneticPr fontId="4"/>
  </si>
  <si>
    <t>1.2年100mH(0.762_8.00)</t>
    <rPh sb="3" eb="4">
      <t>ネン</t>
    </rPh>
    <phoneticPr fontId="4"/>
  </si>
  <si>
    <t>2022年　9月4日（日）開催</t>
    <rPh sb="13" eb="15">
      <t>カイサイ</t>
    </rPh>
    <phoneticPr fontId="7"/>
  </si>
  <si>
    <t>表彰係</t>
    <rPh sb="0" eb="2">
      <t>ヒョウショウ</t>
    </rPh>
    <rPh sb="2" eb="3">
      <t>カカリ</t>
    </rPh>
    <phoneticPr fontId="17"/>
  </si>
  <si>
    <t>スターター</t>
    <phoneticPr fontId="1"/>
  </si>
  <si>
    <t>マーシャル</t>
    <phoneticPr fontId="17"/>
  </si>
  <si>
    <t>観察員</t>
    <rPh sb="0" eb="3">
      <t>カンサツイン</t>
    </rPh>
    <phoneticPr fontId="1"/>
  </si>
  <si>
    <t>周回記録員</t>
    <rPh sb="0" eb="1">
      <t>シュウ</t>
    </rPh>
    <rPh sb="1" eb="2">
      <t>カイ</t>
    </rPh>
    <rPh sb="2" eb="3">
      <t>キ</t>
    </rPh>
    <rPh sb="3" eb="4">
      <t>ロク</t>
    </rPh>
    <rPh sb="4" eb="5">
      <t>イン</t>
    </rPh>
    <phoneticPr fontId="17"/>
  </si>
  <si>
    <t>100ｍ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</si>
  <si>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</si>
  <si>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</si>
  <si>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〇</t>
  </si>
  <si>
    <t>開催　　　参加料金　計算欄</t>
    <rPh sb="0" eb="2">
      <t>カイサイ</t>
    </rPh>
    <rPh sb="5" eb="6">
      <t>サン</t>
    </rPh>
    <rPh sb="6" eb="7">
      <t>カ</t>
    </rPh>
    <rPh sb="7" eb="8">
      <t>リョウ</t>
    </rPh>
    <rPh sb="8" eb="9">
      <t>キン</t>
    </rPh>
    <rPh sb="10" eb="11">
      <t>ケイ</t>
    </rPh>
    <rPh sb="11" eb="12">
      <t>サン</t>
    </rPh>
    <rPh sb="12" eb="13">
      <t>ラン</t>
    </rPh>
    <phoneticPr fontId="7"/>
  </si>
  <si>
    <t>第２４回北海道ジュニア陸上競技選手権大会</t>
    <rPh sb="4" eb="7">
      <t>ホッカイドウ</t>
    </rPh>
    <rPh sb="11" eb="15">
      <t>リクジョウキョウギ</t>
    </rPh>
    <rPh sb="15" eb="18">
      <t>センシュケン</t>
    </rPh>
    <phoneticPr fontId="7"/>
  </si>
  <si>
    <t>受付開始　8月1日</t>
    <rPh sb="0" eb="2">
      <t>ウケツケ</t>
    </rPh>
    <rPh sb="2" eb="4">
      <t>カイシ</t>
    </rPh>
    <rPh sb="6" eb="7">
      <t>ガツ</t>
    </rPh>
    <rPh sb="8" eb="9">
      <t>ニチ</t>
    </rPh>
    <phoneticPr fontId="7"/>
  </si>
  <si>
    <t>受付締切 8月11日 19：00</t>
    <rPh sb="0" eb="2">
      <t>ウケツケ</t>
    </rPh>
    <rPh sb="2" eb="4">
      <t>シメキ</t>
    </rPh>
    <rPh sb="6" eb="7">
      <t>ガツ</t>
    </rPh>
    <rPh sb="9" eb="10">
      <t>ニチ</t>
    </rPh>
    <phoneticPr fontId="7"/>
  </si>
  <si>
    <t>石狩　道子</t>
    <rPh sb="0" eb="2">
      <t>イシカリ</t>
    </rPh>
    <rPh sb="3" eb="4">
      <t>ドウ</t>
    </rPh>
    <rPh sb="4" eb="5">
      <t>コ</t>
    </rPh>
    <phoneticPr fontId="1"/>
  </si>
  <si>
    <t>０９０－１２３４－５６７８</t>
    <phoneticPr fontId="1"/>
  </si>
  <si>
    <t>０１２０－１２－３４５６</t>
    <phoneticPr fontId="1"/>
  </si>
  <si>
    <t>douou@aaa.aaa.ne.jp</t>
    <phoneticPr fontId="1"/>
  </si>
  <si>
    <t>０１１－０１２３</t>
    <phoneticPr fontId="1"/>
  </si>
  <si>
    <t>札幌市中央区北1条西1丁目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phoneticPr fontId="1"/>
  </si>
  <si>
    <t>石狩　道子</t>
    <rPh sb="0" eb="2">
      <t>イシカリ</t>
    </rPh>
    <rPh sb="3" eb="5">
      <t>ミチコ</t>
    </rPh>
    <phoneticPr fontId="1"/>
  </si>
  <si>
    <t>石狩　央子</t>
    <rPh sb="0" eb="2">
      <t>イシカリ</t>
    </rPh>
    <rPh sb="3" eb="4">
      <t>オウ</t>
    </rPh>
    <rPh sb="4" eb="5">
      <t>コ</t>
    </rPh>
    <phoneticPr fontId="1"/>
  </si>
  <si>
    <t>イシカリ　フサコ</t>
    <phoneticPr fontId="1"/>
  </si>
  <si>
    <t>イシカリ　ミチコ</t>
    <phoneticPr fontId="1"/>
  </si>
  <si>
    <t>S</t>
  </si>
  <si>
    <t>石狩　太郎</t>
    <rPh sb="0" eb="2">
      <t>イシカリ</t>
    </rPh>
    <rPh sb="3" eb="5">
      <t>タロウ</t>
    </rPh>
    <phoneticPr fontId="1"/>
  </si>
  <si>
    <t>石狩　華子</t>
    <rPh sb="0" eb="2">
      <t>イシカリ</t>
    </rPh>
    <rPh sb="3" eb="5">
      <t>ハナコ</t>
    </rPh>
    <phoneticPr fontId="1"/>
  </si>
  <si>
    <t>石狩　次郎</t>
    <rPh sb="0" eb="2">
      <t>イシカリ</t>
    </rPh>
    <rPh sb="3" eb="5">
      <t>ジロウ</t>
    </rPh>
    <phoneticPr fontId="1"/>
  </si>
  <si>
    <t>石狩　三郎</t>
    <rPh sb="0" eb="2">
      <t>イシカリ</t>
    </rPh>
    <rPh sb="3" eb="5">
      <t>サブロウ</t>
    </rPh>
    <phoneticPr fontId="1"/>
  </si>
  <si>
    <t>石狩　すず</t>
    <rPh sb="0" eb="2">
      <t>イシカリ</t>
    </rPh>
    <phoneticPr fontId="1"/>
  </si>
  <si>
    <t>ｲｼｶﾘ ﾀﾛｳ</t>
    <phoneticPr fontId="1"/>
  </si>
  <si>
    <t>ｲｼｶﾘ ﾊﾅｺ</t>
    <phoneticPr fontId="1"/>
  </si>
  <si>
    <t>ｲｼｶﾘ ｼﾞﾛｳ</t>
    <phoneticPr fontId="1"/>
  </si>
  <si>
    <t>ｲｼｶﾘ ｻﾌﾞﾛｳ</t>
    <phoneticPr fontId="1"/>
  </si>
  <si>
    <t>ｲｼｶﾘ ｽｽﾞ</t>
    <phoneticPr fontId="1"/>
  </si>
  <si>
    <t>石狩　美波</t>
    <rPh sb="0" eb="2">
      <t>イシカリ</t>
    </rPh>
    <rPh sb="3" eb="5">
      <t>ミナミ</t>
    </rPh>
    <phoneticPr fontId="1"/>
  </si>
  <si>
    <t>ｲｼｶﾘ ﾐﾅﾐ</t>
    <phoneticPr fontId="1"/>
  </si>
  <si>
    <t>J2</t>
  </si>
  <si>
    <t>J1</t>
  </si>
  <si>
    <t>千歳富丘中学校</t>
    <rPh sb="0" eb="2">
      <t>チトセ</t>
    </rPh>
    <rPh sb="2" eb="4">
      <t>トミオカ</t>
    </rPh>
    <rPh sb="4" eb="7">
      <t>チュウガッコウ</t>
    </rPh>
    <phoneticPr fontId="1"/>
  </si>
  <si>
    <t>高校</t>
    <rPh sb="0" eb="2">
      <t>コウコウ</t>
    </rPh>
    <phoneticPr fontId="1"/>
  </si>
  <si>
    <t>ﾄﾞｳｵｳ　ｶｹﾙ</t>
  </si>
  <si>
    <t>こ</t>
    <phoneticPr fontId="1"/>
  </si>
  <si>
    <t>ち</t>
    <phoneticPr fontId="1"/>
  </si>
  <si>
    <t>ら</t>
    <phoneticPr fontId="1"/>
  </si>
  <si>
    <t>で</t>
    <phoneticPr fontId="1"/>
  </si>
  <si>
    <t>入</t>
    <rPh sb="0" eb="1">
      <t>ニュウ</t>
    </rPh>
    <phoneticPr fontId="1"/>
  </si>
  <si>
    <t>力</t>
    <rPh sb="0" eb="1">
      <t>リョク</t>
    </rPh>
    <phoneticPr fontId="1"/>
  </si>
  <si>
    <t>し</t>
    <phoneticPr fontId="1"/>
  </si>
  <si>
    <t>ま</t>
    <phoneticPr fontId="1"/>
  </si>
  <si>
    <t>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</si>
</sst>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[&lt;=999]000;[&lt;=9999]000\-00;000\-0000"/>
  </numFmts>
  <fonts count="3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2"/>
      <name val="HGPｺﾞｼｯｸE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48"/>
      <name val="HGSｺﾞｼｯｸE"/>
      <family val="3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48"/>
      <name val="HGPｺﾞｼｯｸE"/>
      <family val="3"/>
      <charset val="128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scheme val="minor"/>
    </font>
    <font>
      <b/>
      <sz val="9"/>
      <color indexed="81"/>
      <name val="MS P ゴシック"/>
      <family val="3"/>
      <charset val="128"/>
    </font>
    <font>
      <sz val="16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u/>
      <sz val="11"/>
      <color rgb="FFFF0000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6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6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30" fillId="0" borderId="0">
      <alignment vertical="center"/>
    </xf>
  </cellStyleXfs>
  <cellXfs count="189">
    <xf numFmtId="0" fontId="0" fillId="0" borderId="0" xfId="0"/>
    <xf numFmtId="0" fontId="2" fillId="0" borderId="0" xfId="0" applyFont="1"/>
    <xf numFmtId="3" fontId="2" fillId="0" borderId="0" xfId="0" applyNumberFormat="1" applyFont="1"/>
    <xf numFmtId="4" fontId="2" fillId="0" borderId="0" xfId="0" applyNumberFormat="1" applyFont="1"/>
    <xf numFmtId="56" fontId="2" fillId="0" borderId="0" xfId="0" applyNumberFormat="1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1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6" fontId="10" fillId="0" borderId="0" xfId="1" applyFont="1" applyBorder="1" applyAlignment="1">
      <alignment vertical="center"/>
    </xf>
    <xf numFmtId="49" fontId="10" fillId="0" borderId="0" xfId="0" applyNumberFormat="1" applyFont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2" fillId="3" borderId="6" xfId="0" applyFont="1" applyFill="1" applyBorder="1"/>
    <xf numFmtId="0" fontId="2" fillId="3" borderId="6" xfId="0" applyFont="1" applyFill="1" applyBorder="1" applyAlignment="1">
      <alignment horizontal="centerContinuous"/>
    </xf>
    <xf numFmtId="0" fontId="2" fillId="2" borderId="6" xfId="0" applyFont="1" applyFill="1" applyBorder="1"/>
    <xf numFmtId="0" fontId="0" fillId="2" borderId="6" xfId="0" applyFill="1" applyBorder="1"/>
    <xf numFmtId="0" fontId="2" fillId="0" borderId="6" xfId="0" applyFont="1" applyBorder="1"/>
    <xf numFmtId="0" fontId="0" fillId="0" borderId="6" xfId="0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0" applyNumberFormat="1" applyAlignment="1">
      <alignment vertical="center"/>
    </xf>
    <xf numFmtId="41" fontId="18" fillId="0" borderId="0" xfId="0" applyNumberFormat="1" applyFont="1" applyAlignment="1">
      <alignment vertical="center"/>
    </xf>
    <xf numFmtId="0" fontId="0" fillId="0" borderId="0" xfId="0" applyAlignment="1">
      <alignment horizontal="center" vertical="center" wrapText="1"/>
    </xf>
    <xf numFmtId="0" fontId="24" fillId="3" borderId="6" xfId="0" applyFont="1" applyFill="1" applyBorder="1"/>
    <xf numFmtId="0" fontId="2" fillId="3" borderId="6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5" fillId="3" borderId="6" xfId="0" applyFont="1" applyFill="1" applyBorder="1"/>
    <xf numFmtId="0" fontId="23" fillId="2" borderId="6" xfId="0" applyFont="1" applyFill="1" applyBorder="1"/>
    <xf numFmtId="0" fontId="24" fillId="2" borderId="6" xfId="0" applyFont="1" applyFill="1" applyBorder="1"/>
    <xf numFmtId="0" fontId="3" fillId="0" borderId="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2" fillId="0" borderId="6" xfId="0" applyFont="1" applyBorder="1" applyProtection="1"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0" fillId="7" borderId="6" xfId="0" applyFill="1" applyBorder="1" applyAlignment="1">
      <alignment horizontal="center" vertical="center"/>
    </xf>
    <xf numFmtId="41" fontId="0" fillId="7" borderId="6" xfId="0" applyNumberFormat="1" applyFill="1" applyBorder="1" applyAlignment="1">
      <alignment vertical="center"/>
    </xf>
    <xf numFmtId="41" fontId="18" fillId="7" borderId="6" xfId="0" applyNumberFormat="1" applyFont="1" applyFill="1" applyBorder="1" applyAlignment="1" applyProtection="1">
      <alignment vertical="center"/>
      <protection locked="0"/>
    </xf>
    <xf numFmtId="41" fontId="18" fillId="7" borderId="6" xfId="0" applyNumberFormat="1" applyFont="1" applyFill="1" applyBorder="1" applyAlignment="1">
      <alignment vertical="center"/>
    </xf>
    <xf numFmtId="0" fontId="0" fillId="7" borderId="6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41" fontId="0" fillId="3" borderId="6" xfId="0" applyNumberFormat="1" applyFill="1" applyBorder="1" applyAlignment="1">
      <alignment vertical="center"/>
    </xf>
    <xf numFmtId="41" fontId="18" fillId="3" borderId="6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8" borderId="0" xfId="0" applyFill="1"/>
    <xf numFmtId="0" fontId="27" fillId="8" borderId="0" xfId="0" applyFont="1" applyFill="1"/>
    <xf numFmtId="0" fontId="27" fillId="8" borderId="0" xfId="0" applyFont="1" applyFill="1" applyAlignment="1" applyProtection="1">
      <alignment horizontal="center"/>
      <protection locked="0"/>
    </xf>
    <xf numFmtId="0" fontId="0" fillId="8" borderId="6" xfId="0" applyFill="1" applyBorder="1"/>
    <xf numFmtId="0" fontId="27" fillId="8" borderId="6" xfId="0" applyFont="1" applyFill="1" applyBorder="1" applyAlignment="1" applyProtection="1">
      <alignment horizontal="center"/>
      <protection locked="0"/>
    </xf>
    <xf numFmtId="0" fontId="28" fillId="0" borderId="6" xfId="0" applyFont="1" applyBorder="1" applyAlignment="1" applyProtection="1">
      <alignment horizontal="center"/>
      <protection locked="0"/>
    </xf>
    <xf numFmtId="0" fontId="27" fillId="9" borderId="6" xfId="0" applyFont="1" applyFill="1" applyBorder="1"/>
    <xf numFmtId="0" fontId="0" fillId="9" borderId="6" xfId="0" applyFill="1" applyBorder="1" applyAlignment="1" applyProtection="1">
      <alignment horizontal="center"/>
      <protection locked="0"/>
    </xf>
    <xf numFmtId="0" fontId="2" fillId="3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2" fillId="0" borderId="6" xfId="0" applyFont="1" applyBorder="1" applyAlignment="1" applyProtection="1">
      <alignment horizontal="center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29" fillId="0" borderId="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9" fillId="8" borderId="6" xfId="0" applyFont="1" applyFill="1" applyBorder="1"/>
    <xf numFmtId="0" fontId="2" fillId="8" borderId="6" xfId="0" applyFont="1" applyFill="1" applyBorder="1"/>
    <xf numFmtId="0" fontId="35" fillId="10" borderId="11" xfId="0" applyFont="1" applyFill="1" applyBorder="1" applyAlignment="1" applyProtection="1">
      <alignment vertical="center"/>
      <protection locked="0"/>
    </xf>
    <xf numFmtId="0" fontId="8" fillId="10" borderId="11" xfId="0" applyFont="1" applyFill="1" applyBorder="1" applyAlignment="1" applyProtection="1">
      <alignment vertical="center"/>
      <protection locked="0"/>
    </xf>
    <xf numFmtId="0" fontId="10" fillId="10" borderId="8" xfId="0" applyFont="1" applyFill="1" applyBorder="1" applyAlignment="1" applyProtection="1">
      <alignment vertical="center"/>
      <protection locked="0"/>
    </xf>
    <xf numFmtId="0" fontId="2" fillId="2" borderId="0" xfId="0" applyFont="1" applyFill="1"/>
    <xf numFmtId="0" fontId="38" fillId="0" borderId="6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4" fillId="0" borderId="6" xfId="2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11" xfId="0" applyFont="1" applyFill="1" applyBorder="1" applyAlignment="1">
      <alignment horizontal="center" vertical="center" shrinkToFit="1"/>
    </xf>
    <xf numFmtId="0" fontId="8" fillId="5" borderId="12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>
      <alignment horizontal="center" vertical="center"/>
    </xf>
    <xf numFmtId="0" fontId="16" fillId="10" borderId="7" xfId="0" applyFont="1" applyFill="1" applyBorder="1" applyAlignment="1" applyProtection="1">
      <alignment horizontal="center" vertical="center"/>
      <protection locked="0"/>
    </xf>
    <xf numFmtId="0" fontId="16" fillId="10" borderId="8" xfId="0" applyFont="1" applyFill="1" applyBorder="1" applyAlignment="1" applyProtection="1">
      <alignment horizontal="center" vertical="center"/>
      <protection locked="0"/>
    </xf>
    <xf numFmtId="0" fontId="16" fillId="10" borderId="9" xfId="0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 wrapText="1"/>
    </xf>
    <xf numFmtId="0" fontId="32" fillId="10" borderId="6" xfId="0" applyFont="1" applyFill="1" applyBorder="1" applyAlignment="1" applyProtection="1">
      <alignment horizontal="center" vertical="center"/>
      <protection locked="0"/>
    </xf>
    <xf numFmtId="0" fontId="33" fillId="10" borderId="6" xfId="0" applyFont="1" applyFill="1" applyBorder="1" applyAlignment="1" applyProtection="1">
      <alignment horizontal="center" vertical="center"/>
      <protection locked="0"/>
    </xf>
    <xf numFmtId="0" fontId="33" fillId="10" borderId="7" xfId="0" applyFont="1" applyFill="1" applyBorder="1" applyAlignment="1" applyProtection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</xf>
    <xf numFmtId="0" fontId="31" fillId="10" borderId="6" xfId="0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4" fillId="10" borderId="6" xfId="2" applyFont="1" applyFill="1" applyBorder="1" applyAlignment="1" applyProtection="1">
      <alignment horizontal="center" vertical="center"/>
      <protection locked="0"/>
    </xf>
    <xf numFmtId="6" fontId="8" fillId="0" borderId="7" xfId="1" applyFont="1" applyBorder="1" applyAlignment="1">
      <alignment horizontal="center" vertical="center"/>
    </xf>
    <xf numFmtId="6" fontId="8" fillId="0" borderId="9" xfId="1" applyFont="1" applyBorder="1" applyAlignment="1">
      <alignment horizontal="center" vertical="center"/>
    </xf>
    <xf numFmtId="0" fontId="33" fillId="10" borderId="8" xfId="0" applyFont="1" applyFill="1" applyBorder="1" applyAlignment="1" applyProtection="1">
      <alignment horizontal="center" vertical="center"/>
      <protection locked="0"/>
    </xf>
    <xf numFmtId="0" fontId="33" fillId="10" borderId="9" xfId="0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</xf>
    <xf numFmtId="49" fontId="35" fillId="10" borderId="6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6" fillId="10" borderId="7" xfId="0" applyFont="1" applyFill="1" applyBorder="1" applyAlignment="1" applyProtection="1">
      <alignment horizontal="center" vertical="center"/>
      <protection locked="0"/>
    </xf>
    <xf numFmtId="0" fontId="36" fillId="10" borderId="8" xfId="0" applyFont="1" applyFill="1" applyBorder="1" applyAlignment="1" applyProtection="1">
      <alignment horizontal="center" vertical="center"/>
      <protection locked="0"/>
    </xf>
    <xf numFmtId="0" fontId="36" fillId="10" borderId="9" xfId="0" applyFont="1" applyFill="1" applyBorder="1" applyAlignment="1" applyProtection="1">
      <alignment horizontal="center" vertical="center"/>
      <protection locked="0"/>
    </xf>
    <xf numFmtId="6" fontId="13" fillId="0" borderId="7" xfId="1" applyFont="1" applyBorder="1" applyAlignment="1">
      <alignment horizontal="center" vertical="center" wrapText="1"/>
    </xf>
    <xf numFmtId="6" fontId="13" fillId="0" borderId="9" xfId="1" applyFont="1" applyBorder="1" applyAlignment="1">
      <alignment horizontal="center" vertical="center" wrapText="1"/>
    </xf>
    <xf numFmtId="6" fontId="37" fillId="10" borderId="7" xfId="1" applyFont="1" applyFill="1" applyBorder="1" applyAlignment="1" applyProtection="1">
      <alignment horizontal="center" vertical="center"/>
      <protection locked="0"/>
    </xf>
    <xf numFmtId="6" fontId="37" fillId="10" borderId="8" xfId="1" applyFont="1" applyFill="1" applyBorder="1" applyAlignment="1" applyProtection="1">
      <alignment horizontal="center" vertical="center"/>
      <protection locked="0"/>
    </xf>
    <xf numFmtId="6" fontId="37" fillId="10" borderId="9" xfId="1" applyFont="1" applyFill="1" applyBorder="1" applyAlignment="1" applyProtection="1">
      <alignment horizontal="center" vertical="center"/>
      <protection locked="0"/>
    </xf>
    <xf numFmtId="6" fontId="37" fillId="10" borderId="7" xfId="1" applyFont="1" applyFill="1" applyBorder="1" applyAlignment="1">
      <alignment horizontal="center" vertical="center"/>
    </xf>
    <xf numFmtId="6" fontId="37" fillId="10" borderId="8" xfId="1" applyFont="1" applyFill="1" applyBorder="1" applyAlignment="1">
      <alignment horizontal="center" vertical="center"/>
    </xf>
    <xf numFmtId="6" fontId="37" fillId="10" borderId="9" xfId="1" applyFont="1" applyFill="1" applyBorder="1" applyAlignment="1">
      <alignment horizontal="center" vertical="center"/>
    </xf>
    <xf numFmtId="0" fontId="10" fillId="10" borderId="7" xfId="0" applyFont="1" applyFill="1" applyBorder="1" applyAlignment="1" applyProtection="1">
      <alignment horizontal="center" vertical="center"/>
      <protection locked="0"/>
    </xf>
    <xf numFmtId="0" fontId="10" fillId="10" borderId="8" xfId="0" applyFont="1" applyFill="1" applyBorder="1" applyAlignment="1" applyProtection="1">
      <alignment horizontal="center" vertical="center"/>
      <protection locked="0"/>
    </xf>
    <xf numFmtId="0" fontId="10" fillId="10" borderId="9" xfId="0" applyFont="1" applyFill="1" applyBorder="1" applyAlignment="1" applyProtection="1">
      <alignment horizontal="center" vertical="center"/>
      <protection locked="0"/>
    </xf>
    <xf numFmtId="0" fontId="15" fillId="10" borderId="7" xfId="0" applyFont="1" applyFill="1" applyBorder="1" applyAlignment="1" applyProtection="1">
      <alignment horizontal="center" vertical="center"/>
      <protection locked="0"/>
    </xf>
    <xf numFmtId="0" fontId="15" fillId="10" borderId="8" xfId="0" applyFont="1" applyFill="1" applyBorder="1" applyAlignment="1" applyProtection="1">
      <alignment horizontal="center" vertical="center"/>
      <protection locked="0"/>
    </xf>
    <xf numFmtId="0" fontId="15" fillId="10" borderId="9" xfId="0" applyFont="1" applyFill="1" applyBorder="1" applyAlignment="1" applyProtection="1">
      <alignment horizontal="center" vertical="center"/>
      <protection locked="0"/>
    </xf>
    <xf numFmtId="6" fontId="13" fillId="10" borderId="7" xfId="1" applyFont="1" applyFill="1" applyBorder="1" applyAlignment="1" applyProtection="1">
      <alignment horizontal="center" vertical="center"/>
      <protection locked="0"/>
    </xf>
    <xf numFmtId="6" fontId="13" fillId="10" borderId="8" xfId="1" applyFont="1" applyFill="1" applyBorder="1" applyAlignment="1" applyProtection="1">
      <alignment horizontal="center" vertical="center"/>
      <protection locked="0"/>
    </xf>
    <xf numFmtId="6" fontId="13" fillId="10" borderId="9" xfId="1" applyFont="1" applyFill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6" fontId="13" fillId="0" borderId="7" xfId="1" applyFont="1" applyBorder="1" applyAlignment="1" applyProtection="1">
      <alignment horizontal="center" vertical="center"/>
      <protection locked="0"/>
    </xf>
    <xf numFmtId="6" fontId="13" fillId="0" borderId="8" xfId="1" applyFont="1" applyBorder="1" applyAlignment="1" applyProtection="1">
      <alignment horizontal="center" vertical="center"/>
      <protection locked="0"/>
    </xf>
    <xf numFmtId="6" fontId="13" fillId="0" borderId="9" xfId="1" applyFont="1" applyBorder="1" applyAlignment="1" applyProtection="1">
      <alignment horizontal="center" vertical="center"/>
      <protection locked="0"/>
    </xf>
    <xf numFmtId="6" fontId="13" fillId="0" borderId="7" xfId="1" applyFont="1" applyBorder="1" applyAlignment="1">
      <alignment horizontal="center" vertical="center"/>
    </xf>
    <xf numFmtId="6" fontId="13" fillId="0" borderId="8" xfId="1" applyFont="1" applyBorder="1" applyAlignment="1">
      <alignment horizontal="center" vertical="center"/>
    </xf>
    <xf numFmtId="6" fontId="13" fillId="0" borderId="9" xfId="1" applyFont="1" applyBorder="1" applyAlignment="1">
      <alignment horizontal="center" vertical="center"/>
    </xf>
    <xf numFmtId="41" fontId="18" fillId="7" borderId="7" xfId="0" applyNumberFormat="1" applyFont="1" applyFill="1" applyBorder="1" applyAlignment="1">
      <alignment horizontal="center" vertical="center"/>
    </xf>
    <xf numFmtId="41" fontId="18" fillId="7" borderId="9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">
    <cellStyle name="ハイパーリンク" xfId="2" builtinId="8"/>
    <cellStyle name="通貨" xfId="1" builtinId="7"/>
    <cellStyle name="標準" xfId="0" builtinId="0"/>
    <cellStyle name="標準 2" xfId="3" xr:uid="{D0CCB826-27C1-4AB1-81FA-9666719B8C9F}"/>
  </cellStyles>
  <dxfs count="76"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E9A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E9A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ill>
        <patternFill>
          <bgColor rgb="FFFECEFF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colors>
    <mruColors>
      <color rgb="FF0000FF"/>
      <color rgb="FFFE9AFF"/>
      <color rgb="FFFFFFCC"/>
      <color rgb="FFF99FF3"/>
      <color rgb="FFFFCCFF"/>
      <color rgb="FFFF99FF"/>
      <color rgb="FFFEC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10</xdr:row>
      <xdr:rowOff>200025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42647E24-5BCE-4CDA-A488-A3DF7105E17D}"/>
            </a:ext>
          </a:extLst>
        </xdr:cNvPr>
        <xdr:cNvSpPr txBox="1">
          <a:spLocks noChangeArrowheads="1"/>
        </xdr:cNvSpPr>
      </xdr:nvSpPr>
      <xdr:spPr bwMode="auto">
        <a:xfrm>
          <a:off x="7067550" y="3152775"/>
          <a:ext cx="76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1</xdr:row>
      <xdr:rowOff>0</xdr:rowOff>
    </xdr:from>
    <xdr:to>
      <xdr:col>1</xdr:col>
      <xdr:colOff>419100</xdr:colOff>
      <xdr:row>4</xdr:row>
      <xdr:rowOff>285750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B98C6CB-96F5-436C-03C4-9F9402EAD44D}"/>
            </a:ext>
          </a:extLst>
        </xdr:cNvPr>
        <xdr:cNvSpPr/>
      </xdr:nvSpPr>
      <xdr:spPr>
        <a:xfrm>
          <a:off x="228600" y="714375"/>
          <a:ext cx="1266825" cy="1200150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見本</a:t>
          </a:r>
        </a:p>
      </xdr:txBody>
    </xdr:sp>
    <xdr:clientData/>
  </xdr:twoCellAnchor>
  <xdr:twoCellAnchor>
    <xdr:from>
      <xdr:col>15</xdr:col>
      <xdr:colOff>438150</xdr:colOff>
      <xdr:row>1</xdr:row>
      <xdr:rowOff>9525</xdr:rowOff>
    </xdr:from>
    <xdr:to>
      <xdr:col>21</xdr:col>
      <xdr:colOff>428625</xdr:colOff>
      <xdr:row>4</xdr:row>
      <xdr:rowOff>123825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EFC6562-EC97-88FD-ABA5-4E9AF3E9857B}"/>
            </a:ext>
          </a:extLst>
        </xdr:cNvPr>
        <xdr:cNvSpPr/>
      </xdr:nvSpPr>
      <xdr:spPr>
        <a:xfrm>
          <a:off x="7972425" y="723900"/>
          <a:ext cx="4191000" cy="1028700"/>
        </a:xfrm>
        <a:prstGeom prst="wedgeRectCallout">
          <a:avLst>
            <a:gd name="adj1" fmla="val -85637"/>
            <a:gd name="adj2" fmla="val 195420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ja-JP" altLang="en-US" sz="11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学校名は市町村がわかるように記入してください。詳しくは別紙注意事項をご覧ください。</a:t>
          </a:r>
          <a:endParaRPr lang="ja-JP" altLang="ja-JP">
            <a:solidFill>
              <a:srgbClr val="0000FF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　　  例</a:t>
          </a:r>
          <a:r>
            <a:rPr lang="en-US" altLang="ja-JP" sz="11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ja-JP" altLang="ja-JP" sz="11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札幌市立真駒内曙中学校　⇒「札幌真駒内曙」中</a:t>
          </a:r>
          <a:endParaRPr lang="ja-JP" altLang="ja-JP">
            <a:solidFill>
              <a:srgbClr val="0000FF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　　　　 </a:t>
          </a:r>
          <a:r>
            <a:rPr lang="ja-JP" altLang="en-US" sz="11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千歳</a:t>
          </a:r>
          <a:r>
            <a:rPr lang="ja-JP" altLang="ja-JP" sz="11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市立</a:t>
          </a:r>
          <a:r>
            <a:rPr lang="ja-JP" altLang="en-US" sz="11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富丘</a:t>
          </a:r>
          <a:r>
            <a:rPr lang="ja-JP" altLang="ja-JP" sz="11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中学校　　⇒「</a:t>
          </a:r>
          <a:r>
            <a:rPr lang="ja-JP" altLang="en-US" sz="11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千歳富丘</a:t>
          </a:r>
          <a:r>
            <a:rPr lang="ja-JP" altLang="ja-JP" sz="11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」中</a:t>
          </a:r>
          <a:endParaRPr lang="ja-JP" altLang="ja-JP">
            <a:solidFill>
              <a:srgbClr val="0000FF"/>
            </a:solidFill>
            <a:effectLst/>
          </a:endParaRPr>
        </a:p>
      </xdr:txBody>
    </xdr:sp>
    <xdr:clientData/>
  </xdr:twoCellAnchor>
  <xdr:twoCellAnchor>
    <xdr:from>
      <xdr:col>7</xdr:col>
      <xdr:colOff>200025</xdr:colOff>
      <xdr:row>0</xdr:row>
      <xdr:rowOff>342899</xdr:rowOff>
    </xdr:from>
    <xdr:to>
      <xdr:col>11</xdr:col>
      <xdr:colOff>152400</xdr:colOff>
      <xdr:row>1</xdr:row>
      <xdr:rowOff>19049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445AC7A-F314-6402-9AEB-0C8799135041}"/>
            </a:ext>
          </a:extLst>
        </xdr:cNvPr>
        <xdr:cNvSpPr/>
      </xdr:nvSpPr>
      <xdr:spPr>
        <a:xfrm>
          <a:off x="4000500" y="342899"/>
          <a:ext cx="1819275" cy="390525"/>
        </a:xfrm>
        <a:prstGeom prst="wedgeRectCallout">
          <a:avLst>
            <a:gd name="adj1" fmla="val -8791"/>
            <a:gd name="adj2" fmla="val 215168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0000FF"/>
              </a:solidFill>
            </a:rPr>
            <a:t>こちらに送付してください。</a:t>
          </a:r>
        </a:p>
      </xdr:txBody>
    </xdr:sp>
    <xdr:clientData/>
  </xdr:twoCellAnchor>
  <xdr:twoCellAnchor>
    <xdr:from>
      <xdr:col>15</xdr:col>
      <xdr:colOff>361950</xdr:colOff>
      <xdr:row>7</xdr:row>
      <xdr:rowOff>276225</xdr:rowOff>
    </xdr:from>
    <xdr:to>
      <xdr:col>20</xdr:col>
      <xdr:colOff>542925</xdr:colOff>
      <xdr:row>23</xdr:row>
      <xdr:rowOff>190500</xdr:rowOff>
    </xdr:to>
    <xdr:sp macro="" textlink="">
      <xdr:nvSpPr>
        <xdr:cNvPr id="6" name="爆発: 8 pt 5">
          <a:extLst>
            <a:ext uri="{FF2B5EF4-FFF2-40B4-BE49-F238E27FC236}">
              <a16:creationId xmlns:a16="http://schemas.microsoft.com/office/drawing/2014/main" id="{BF83848F-4CC0-369C-25B5-87AB72BC8CFC}"/>
            </a:ext>
          </a:extLst>
        </xdr:cNvPr>
        <xdr:cNvSpPr/>
      </xdr:nvSpPr>
      <xdr:spPr>
        <a:xfrm>
          <a:off x="7896225" y="2819400"/>
          <a:ext cx="3695700" cy="4791075"/>
        </a:xfrm>
        <a:prstGeom prst="irregularSeal1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00"/>
              </a:solidFill>
            </a:rPr>
            <a:t>日本陸連登録の会員一覧を忘れずに添付してください。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314325</xdr:colOff>
      <xdr:row>6</xdr:row>
      <xdr:rowOff>228600</xdr:rowOff>
    </xdr:from>
    <xdr:to>
      <xdr:col>22</xdr:col>
      <xdr:colOff>561975</xdr:colOff>
      <xdr:row>20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1700B6-7FCE-22A9-D1CD-4136174EC69B}"/>
            </a:ext>
          </a:extLst>
        </xdr:cNvPr>
        <xdr:cNvSpPr txBox="1"/>
      </xdr:nvSpPr>
      <xdr:spPr>
        <a:xfrm>
          <a:off x="9144000" y="1362075"/>
          <a:ext cx="5133975" cy="31242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記入の仕方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①　「番号」は、開催地で入力します。</a:t>
          </a:r>
          <a:endParaRPr kumimoji="1" lang="en-US" altLang="ja-JP" sz="1100"/>
        </a:p>
        <a:p>
          <a:r>
            <a:rPr kumimoji="1" lang="ja-JP" altLang="en-US" sz="1100"/>
            <a:t>②　「氏名」は、姓と名の間は全角１文字文空けてください。</a:t>
          </a:r>
          <a:endParaRPr kumimoji="1" lang="en-US" altLang="ja-JP" sz="1100"/>
        </a:p>
        <a:p>
          <a:r>
            <a:rPr kumimoji="1" lang="ja-JP" altLang="en-US" sz="1100"/>
            <a:t>③　「ﾌﾘｶﾞﾅ」は、半角で入力してください。姓と名の間は半角</a:t>
          </a:r>
          <a:r>
            <a:rPr kumimoji="1" lang="en-US" altLang="ja-JP" sz="1100"/>
            <a:t>1</a:t>
          </a:r>
          <a:r>
            <a:rPr kumimoji="1" lang="ja-JP" altLang="en-US" sz="1100"/>
            <a:t>文字空けてください。</a:t>
          </a:r>
          <a:endParaRPr kumimoji="1" lang="en-US" altLang="ja-JP" sz="1100"/>
        </a:p>
        <a:p>
          <a:r>
            <a:rPr kumimoji="1" lang="ja-JP" altLang="en-US" sz="1100"/>
            <a:t>④　「新規」のセルは、そのままでいいです。</a:t>
          </a:r>
          <a:endParaRPr kumimoji="1" lang="en-US" altLang="ja-JP" sz="1100"/>
        </a:p>
        <a:p>
          <a:r>
            <a:rPr kumimoji="1" lang="ja-JP" altLang="en-US" sz="1100"/>
            <a:t>⑤　「学年」、ドロップダウンから選択してください。</a:t>
          </a:r>
          <a:endParaRPr kumimoji="1" lang="en-US" altLang="ja-JP" sz="1100"/>
        </a:p>
        <a:p>
          <a:r>
            <a:rPr kumimoji="1" lang="ja-JP" altLang="en-US" sz="1100"/>
            <a:t>⑥　「最高記録」の記入の仕方</a:t>
          </a:r>
          <a:endParaRPr kumimoji="1" lang="en-US" altLang="ja-JP" sz="1100"/>
        </a:p>
        <a:p>
          <a:pPr rtl="0"/>
          <a:r>
            <a:rPr kumimoji="1" lang="ja-JP" altLang="en-US" sz="1100"/>
            <a:t>　・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トラック種目は「</a:t>
          </a:r>
          <a:r>
            <a:rPr lang="en-US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10.82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lang="en-US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9.08.23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」のように「ピリオド」を入れてください。</a:t>
          </a:r>
          <a:endParaRPr lang="ja-JP" altLang="ja-JP">
            <a:effectLst/>
          </a:endParaRPr>
        </a:p>
        <a:p>
          <a:pPr rtl="0"/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フィールド種目は「</a:t>
          </a:r>
          <a:r>
            <a:rPr lang="en-US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9.55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」のように入力してください。</a:t>
          </a:r>
          <a:endParaRPr lang="ja-JP" altLang="ja-JP">
            <a:effectLst/>
          </a:endParaRPr>
        </a:p>
        <a:p>
          <a:pPr rtl="0" fontAlgn="base"/>
          <a:r>
            <a:rPr lang="en-US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（半角数字で入力）</a:t>
          </a:r>
          <a:endParaRPr lang="ja-JP" altLang="ja-JP">
            <a:effectLst/>
          </a:endParaRPr>
        </a:p>
        <a:p>
          <a:pPr rtl="0" eaLnBrk="1" fontAlgn="base" latinLnBrk="0" hangingPunct="1"/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（最高記録の表示が正しく出ない場合がありますので，ご協力お願いします。）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10</xdr:row>
      <xdr:rowOff>200025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067550" y="3457575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ouou@aaa.aaa.ne.jp" TargetMode="External"/><Relationship Id="rId1" Type="http://schemas.openxmlformats.org/officeDocument/2006/relationships/hyperlink" Target="mailto:douourecord@hot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ouourecord@hot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D8EB3-15EC-409C-ACED-2E9B045F509F}">
  <sheetPr>
    <tabColor rgb="FFFF0000"/>
  </sheetPr>
  <dimension ref="A1:V64"/>
  <sheetViews>
    <sheetView view="pageBreakPreview" topLeftCell="A19" zoomScaleNormal="100" zoomScaleSheetLayoutView="100" workbookViewId="0">
      <selection activeCell="E16" sqref="E16:G16"/>
    </sheetView>
  </sheetViews>
  <sheetFormatPr defaultRowHeight="13.2"/>
  <cols>
    <col min="1" max="1" width="14.109375" customWidth="1"/>
    <col min="2" max="2" width="6.109375" customWidth="1"/>
    <col min="3" max="4" width="5.6640625" customWidth="1"/>
    <col min="5" max="15" width="6.109375" customWidth="1"/>
    <col min="18" max="18" width="3.44140625" bestFit="1" customWidth="1"/>
    <col min="19" max="19" width="23.21875" bestFit="1" customWidth="1"/>
    <col min="20" max="20" width="1.33203125" customWidth="1"/>
  </cols>
  <sheetData>
    <row r="1" spans="1:22" ht="55.8" thickBot="1">
      <c r="A1" s="86" t="s">
        <v>52</v>
      </c>
      <c r="B1" s="86"/>
      <c r="C1" s="86"/>
      <c r="D1" s="86"/>
      <c r="E1" s="86"/>
      <c r="F1" s="86"/>
      <c r="G1" s="86"/>
      <c r="H1" s="86"/>
      <c r="I1" s="86"/>
      <c r="J1" s="87" t="s">
        <v>53</v>
      </c>
      <c r="K1" s="88"/>
      <c r="L1" s="89" t="s">
        <v>54</v>
      </c>
      <c r="M1" s="90"/>
      <c r="N1" s="90"/>
      <c r="O1" s="91"/>
      <c r="P1" s="5"/>
      <c r="Q1" s="5"/>
      <c r="R1" s="5"/>
      <c r="S1" s="5"/>
      <c r="T1" s="5"/>
      <c r="U1" s="5"/>
      <c r="V1" s="5"/>
    </row>
    <row r="2" spans="1:22" ht="24" customHeight="1">
      <c r="A2" s="6"/>
      <c r="B2" s="7"/>
      <c r="C2" s="7"/>
      <c r="D2" s="7"/>
      <c r="E2" s="7"/>
      <c r="F2" s="7"/>
      <c r="G2" s="7"/>
      <c r="H2" s="7"/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24" customHeight="1">
      <c r="A3" s="7"/>
      <c r="B3" s="7"/>
      <c r="C3" s="92" t="s">
        <v>55</v>
      </c>
      <c r="D3" s="92"/>
      <c r="E3" s="92"/>
      <c r="F3" s="93" t="s">
        <v>56</v>
      </c>
      <c r="G3" s="93"/>
      <c r="H3" s="93"/>
      <c r="I3" s="93"/>
      <c r="J3" s="93"/>
      <c r="K3" s="5"/>
      <c r="L3" s="94" t="s">
        <v>223</v>
      </c>
      <c r="M3" s="95"/>
      <c r="N3" s="95"/>
      <c r="O3" s="96"/>
      <c r="P3" s="5"/>
      <c r="Q3" s="5"/>
      <c r="R3" s="5"/>
      <c r="S3" s="5"/>
      <c r="T3" s="5"/>
      <c r="U3" s="5"/>
      <c r="V3" s="5"/>
    </row>
    <row r="4" spans="1:22" ht="24" customHeight="1">
      <c r="A4" s="7"/>
      <c r="B4" s="7"/>
      <c r="C4" s="92" t="s">
        <v>57</v>
      </c>
      <c r="D4" s="92"/>
      <c r="E4" s="92"/>
      <c r="F4" s="98" t="s">
        <v>58</v>
      </c>
      <c r="G4" s="99"/>
      <c r="H4" s="99"/>
      <c r="I4" s="99"/>
      <c r="J4" s="99"/>
      <c r="K4" s="5"/>
      <c r="L4" s="100" t="s">
        <v>224</v>
      </c>
      <c r="M4" s="101"/>
      <c r="N4" s="101"/>
      <c r="O4" s="102"/>
      <c r="P4" s="5"/>
      <c r="Q4" s="5"/>
      <c r="R4" s="5"/>
      <c r="S4" s="5"/>
      <c r="T4" s="5"/>
      <c r="U4" s="5"/>
      <c r="V4" s="5"/>
    </row>
    <row r="5" spans="1:22" ht="24" customHeight="1">
      <c r="A5" s="7"/>
      <c r="B5" s="7"/>
      <c r="C5" s="8"/>
      <c r="D5" s="8"/>
      <c r="E5" s="8"/>
      <c r="F5" s="9"/>
      <c r="G5" s="9"/>
      <c r="H5" s="9"/>
      <c r="I5" s="9"/>
      <c r="J5" s="9"/>
      <c r="K5" s="5"/>
      <c r="L5" s="5"/>
      <c r="M5" s="5"/>
      <c r="N5" s="10"/>
      <c r="O5" s="5"/>
      <c r="P5" s="5"/>
      <c r="Q5" s="5"/>
      <c r="R5" s="5"/>
      <c r="S5" s="5"/>
      <c r="T5" s="5"/>
      <c r="U5" s="5"/>
      <c r="V5" s="5"/>
    </row>
    <row r="6" spans="1:22" ht="24" customHeight="1">
      <c r="A6" s="103" t="s">
        <v>222</v>
      </c>
      <c r="B6" s="103"/>
      <c r="C6" s="103"/>
      <c r="D6" s="103"/>
      <c r="E6" s="103"/>
      <c r="F6" s="103"/>
      <c r="G6" s="103"/>
      <c r="H6" s="103"/>
      <c r="I6" s="103"/>
      <c r="J6" s="104" t="s">
        <v>211</v>
      </c>
      <c r="K6" s="104"/>
      <c r="L6" s="104"/>
      <c r="M6" s="104"/>
      <c r="N6" s="104"/>
      <c r="O6" s="104"/>
      <c r="P6" s="5"/>
      <c r="Q6" s="5"/>
      <c r="R6" s="5"/>
      <c r="S6" s="5"/>
      <c r="T6" s="5"/>
      <c r="U6" s="5"/>
      <c r="V6" s="5"/>
    </row>
    <row r="7" spans="1:22" ht="24" customHeight="1">
      <c r="A7" s="7"/>
      <c r="B7" s="11"/>
      <c r="C7" s="11"/>
      <c r="D7" s="11"/>
      <c r="E7" s="11"/>
      <c r="F7" s="11"/>
      <c r="G7" s="105" t="s">
        <v>59</v>
      </c>
      <c r="H7" s="105"/>
      <c r="I7" s="105"/>
      <c r="J7" s="105"/>
      <c r="K7" s="105"/>
      <c r="L7" s="105"/>
      <c r="M7" s="105"/>
      <c r="N7" s="105"/>
      <c r="O7" s="5"/>
      <c r="P7" s="5"/>
      <c r="Q7" s="5"/>
      <c r="R7" s="5"/>
      <c r="S7" s="5"/>
      <c r="T7" s="5"/>
      <c r="U7" s="5"/>
      <c r="V7" s="5"/>
    </row>
    <row r="8" spans="1:22" ht="24" customHeight="1">
      <c r="A8" s="12" t="s">
        <v>60</v>
      </c>
      <c r="B8" s="106" t="s">
        <v>61</v>
      </c>
      <c r="C8" s="107"/>
      <c r="D8" s="97" t="s">
        <v>62</v>
      </c>
      <c r="E8" s="108"/>
      <c r="F8" s="5"/>
      <c r="G8" s="109" t="s">
        <v>63</v>
      </c>
      <c r="H8" s="110"/>
      <c r="I8" s="110"/>
      <c r="J8" s="110"/>
      <c r="K8" s="110"/>
      <c r="L8" s="110"/>
      <c r="M8" s="110"/>
      <c r="N8" s="111"/>
      <c r="O8" s="5"/>
      <c r="P8" s="5"/>
      <c r="Q8" s="13" t="s">
        <v>61</v>
      </c>
      <c r="R8" s="5"/>
      <c r="S8" s="14" t="s">
        <v>64</v>
      </c>
      <c r="T8" s="5"/>
      <c r="U8" s="5" t="s">
        <v>65</v>
      </c>
      <c r="V8" s="15" t="s">
        <v>63</v>
      </c>
    </row>
    <row r="9" spans="1:22" ht="24" customHeight="1">
      <c r="A9" s="9"/>
      <c r="B9" s="9"/>
      <c r="C9" s="9"/>
      <c r="D9" s="16"/>
      <c r="E9" s="9"/>
      <c r="F9" s="5"/>
      <c r="G9" s="14"/>
      <c r="H9" s="14"/>
      <c r="I9" s="14"/>
      <c r="J9" s="14"/>
      <c r="K9" s="14"/>
      <c r="L9" s="14"/>
      <c r="M9" s="9"/>
      <c r="N9" s="13"/>
      <c r="O9" s="5"/>
      <c r="P9" s="5"/>
      <c r="Q9" s="17" t="s">
        <v>66</v>
      </c>
      <c r="R9" s="5"/>
      <c r="S9" s="14" t="s">
        <v>67</v>
      </c>
      <c r="T9" s="5"/>
      <c r="U9" s="5" t="s">
        <v>68</v>
      </c>
      <c r="V9" s="15" t="s">
        <v>24</v>
      </c>
    </row>
    <row r="10" spans="1:22" ht="24" customHeight="1">
      <c r="A10" s="112" t="s">
        <v>69</v>
      </c>
      <c r="B10" s="112"/>
      <c r="C10" s="112"/>
      <c r="D10" s="112"/>
      <c r="E10" s="112"/>
      <c r="F10" s="113" t="s">
        <v>250</v>
      </c>
      <c r="G10" s="113"/>
      <c r="H10" s="113"/>
      <c r="I10" s="113"/>
      <c r="J10" s="113"/>
      <c r="K10" s="113"/>
      <c r="L10" s="113"/>
      <c r="M10" s="113"/>
      <c r="N10" s="113"/>
      <c r="O10" s="5"/>
      <c r="P10" s="5"/>
      <c r="Q10" s="17" t="s">
        <v>70</v>
      </c>
      <c r="R10" s="5"/>
      <c r="S10" s="14" t="s">
        <v>71</v>
      </c>
      <c r="T10" s="5"/>
      <c r="U10" s="5" t="s">
        <v>72</v>
      </c>
    </row>
    <row r="11" spans="1:22" ht="24" customHeight="1">
      <c r="A11" s="5"/>
      <c r="B11" s="5"/>
      <c r="C11" s="5"/>
      <c r="D11" s="5"/>
      <c r="E11" s="5"/>
      <c r="F11" s="97" t="s">
        <v>73</v>
      </c>
      <c r="G11" s="97"/>
      <c r="H11" s="97"/>
      <c r="I11" s="97"/>
      <c r="J11" s="97"/>
      <c r="K11" s="97"/>
      <c r="L11" s="97"/>
      <c r="M11" s="97"/>
      <c r="N11" s="97"/>
      <c r="O11" s="5"/>
      <c r="P11" s="5"/>
      <c r="Q11" s="17" t="s">
        <v>74</v>
      </c>
      <c r="R11" s="5"/>
      <c r="S11" s="14" t="s">
        <v>75</v>
      </c>
      <c r="T11" s="5"/>
      <c r="U11" s="5" t="s">
        <v>76</v>
      </c>
      <c r="V11" s="15"/>
    </row>
    <row r="12" spans="1:22" ht="24" customHeight="1">
      <c r="A12" s="12" t="s">
        <v>77</v>
      </c>
      <c r="B12" s="114" t="s">
        <v>225</v>
      </c>
      <c r="C12" s="114"/>
      <c r="D12" s="114"/>
      <c r="E12" s="114"/>
      <c r="F12" s="115"/>
      <c r="G12" s="116" t="s">
        <v>78</v>
      </c>
      <c r="H12" s="97"/>
      <c r="I12" s="108"/>
      <c r="J12" s="117" t="s">
        <v>226</v>
      </c>
      <c r="K12" s="117"/>
      <c r="L12" s="117"/>
      <c r="M12" s="117"/>
      <c r="N12" s="117"/>
      <c r="O12" s="5"/>
      <c r="P12" s="5"/>
      <c r="Q12" s="17" t="s">
        <v>79</v>
      </c>
      <c r="R12" s="5"/>
      <c r="S12" s="14" t="s">
        <v>80</v>
      </c>
      <c r="T12" s="5"/>
      <c r="U12" s="5" t="s">
        <v>81</v>
      </c>
      <c r="V12" s="15"/>
    </row>
    <row r="13" spans="1:22" ht="24" customHeight="1">
      <c r="A13" s="5"/>
      <c r="B13" s="118" t="s">
        <v>82</v>
      </c>
      <c r="C13" s="118"/>
      <c r="D13" s="118"/>
      <c r="E13" s="118"/>
      <c r="F13" s="119"/>
      <c r="G13" s="122" t="s">
        <v>83</v>
      </c>
      <c r="H13" s="123"/>
      <c r="I13" s="124"/>
      <c r="J13" s="117" t="s">
        <v>227</v>
      </c>
      <c r="K13" s="117"/>
      <c r="L13" s="117"/>
      <c r="M13" s="117"/>
      <c r="N13" s="117"/>
      <c r="O13" s="5"/>
      <c r="P13" s="5"/>
      <c r="Q13" s="17" t="s">
        <v>84</v>
      </c>
      <c r="R13" s="5"/>
      <c r="S13" s="14" t="s">
        <v>85</v>
      </c>
      <c r="T13" s="5"/>
      <c r="U13" s="5"/>
      <c r="V13" s="15"/>
    </row>
    <row r="14" spans="1:22" ht="24" customHeight="1">
      <c r="A14" s="5"/>
      <c r="B14" s="120"/>
      <c r="C14" s="120"/>
      <c r="D14" s="120"/>
      <c r="E14" s="120"/>
      <c r="F14" s="121"/>
      <c r="G14" s="116" t="s">
        <v>86</v>
      </c>
      <c r="H14" s="97"/>
      <c r="I14" s="108"/>
      <c r="J14" s="125" t="s">
        <v>228</v>
      </c>
      <c r="K14" s="117"/>
      <c r="L14" s="117"/>
      <c r="M14" s="117"/>
      <c r="N14" s="117"/>
      <c r="O14" s="5"/>
      <c r="P14" s="5"/>
      <c r="Q14" s="17" t="s">
        <v>87</v>
      </c>
      <c r="R14" s="5"/>
      <c r="S14" s="14" t="s">
        <v>88</v>
      </c>
      <c r="T14" s="5"/>
      <c r="U14" s="5"/>
      <c r="V14" s="15"/>
    </row>
    <row r="15" spans="1:22" ht="24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7" t="s">
        <v>89</v>
      </c>
      <c r="R15" s="5"/>
      <c r="S15" s="14" t="s">
        <v>90</v>
      </c>
      <c r="T15" s="5"/>
      <c r="U15" s="5"/>
      <c r="V15" s="5"/>
    </row>
    <row r="16" spans="1:22" ht="24" customHeight="1">
      <c r="A16" s="130" t="s">
        <v>91</v>
      </c>
      <c r="B16" s="130"/>
      <c r="C16" s="10"/>
      <c r="D16" s="18" t="s">
        <v>92</v>
      </c>
      <c r="E16" s="131" t="s">
        <v>229</v>
      </c>
      <c r="F16" s="131"/>
      <c r="G16" s="131"/>
      <c r="H16" s="19"/>
      <c r="I16" s="19"/>
      <c r="J16" s="19"/>
      <c r="K16" s="10"/>
      <c r="L16" s="10"/>
      <c r="M16" s="10"/>
      <c r="N16" s="10"/>
      <c r="O16" s="5"/>
      <c r="P16" s="5"/>
      <c r="Q16" s="17" t="s">
        <v>93</v>
      </c>
      <c r="R16" s="5"/>
      <c r="S16" s="14" t="s">
        <v>213</v>
      </c>
      <c r="T16" s="5"/>
      <c r="U16" s="5"/>
      <c r="V16" s="5"/>
    </row>
    <row r="17" spans="1:22" ht="24" customHeight="1">
      <c r="A17" s="20" t="s">
        <v>94</v>
      </c>
      <c r="B17" s="81" t="s">
        <v>230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5"/>
      <c r="P17" s="5"/>
      <c r="Q17" s="17" t="s">
        <v>95</v>
      </c>
      <c r="R17" s="5"/>
      <c r="S17" s="14" t="s">
        <v>96</v>
      </c>
      <c r="T17" s="5"/>
      <c r="U17" s="5"/>
      <c r="V17" s="5"/>
    </row>
    <row r="18" spans="1:22" ht="24" customHeight="1">
      <c r="A18" s="5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5"/>
      <c r="P18" s="5"/>
      <c r="Q18" s="13" t="s">
        <v>97</v>
      </c>
      <c r="R18" s="5"/>
      <c r="S18" s="14" t="s">
        <v>98</v>
      </c>
      <c r="T18" s="5"/>
      <c r="U18" s="5"/>
      <c r="V18" s="5"/>
    </row>
    <row r="19" spans="1:22" ht="24" customHeight="1">
      <c r="A19" s="9"/>
      <c r="B19" s="5"/>
      <c r="C19" s="5"/>
      <c r="D19" s="5"/>
      <c r="E19" s="5"/>
      <c r="F19" s="21"/>
      <c r="G19" s="21"/>
      <c r="H19" s="21"/>
      <c r="I19" s="21"/>
      <c r="J19" s="21"/>
      <c r="K19" s="21"/>
      <c r="L19" s="21"/>
      <c r="M19" s="21"/>
      <c r="N19" s="5"/>
      <c r="O19" s="5"/>
      <c r="P19" s="5"/>
      <c r="Q19" s="17"/>
      <c r="R19" s="22" t="s">
        <v>99</v>
      </c>
      <c r="S19" s="14" t="s">
        <v>216</v>
      </c>
      <c r="T19" s="5"/>
      <c r="U19" s="5"/>
      <c r="V19" s="5"/>
    </row>
    <row r="20" spans="1:22" ht="24" customHeight="1">
      <c r="A20" s="132" t="s">
        <v>168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5"/>
      <c r="Q20" s="13"/>
      <c r="R20" s="22" t="s">
        <v>100</v>
      </c>
      <c r="S20" s="14" t="s">
        <v>101</v>
      </c>
      <c r="T20" s="5"/>
      <c r="U20" s="5"/>
      <c r="V20" s="5"/>
    </row>
    <row r="21" spans="1:22" ht="24" customHeight="1">
      <c r="A21" s="12" t="s">
        <v>102</v>
      </c>
      <c r="B21" s="115" t="s">
        <v>234</v>
      </c>
      <c r="C21" s="128"/>
      <c r="D21" s="128"/>
      <c r="E21" s="129"/>
      <c r="F21" s="133"/>
      <c r="G21" s="134"/>
      <c r="H21" s="92" t="s">
        <v>103</v>
      </c>
      <c r="I21" s="92"/>
      <c r="J21" s="135" t="s">
        <v>235</v>
      </c>
      <c r="K21" s="136"/>
      <c r="L21" s="136"/>
      <c r="M21" s="137"/>
      <c r="N21" s="5"/>
      <c r="O21" s="5"/>
      <c r="P21" s="5"/>
      <c r="Q21" s="13"/>
      <c r="R21" s="22" t="s">
        <v>104</v>
      </c>
      <c r="S21" s="14" t="s">
        <v>105</v>
      </c>
      <c r="T21" s="5"/>
      <c r="U21" s="5"/>
      <c r="V21" s="5"/>
    </row>
    <row r="22" spans="1:22" ht="24" customHeight="1">
      <c r="A22" s="12" t="s">
        <v>106</v>
      </c>
      <c r="B22" s="115" t="s">
        <v>231</v>
      </c>
      <c r="C22" s="128"/>
      <c r="D22" s="128"/>
      <c r="E22" s="129"/>
      <c r="F22" s="126" t="s">
        <v>107</v>
      </c>
      <c r="G22" s="127"/>
      <c r="H22" s="115" t="s">
        <v>67</v>
      </c>
      <c r="I22" s="128"/>
      <c r="J22" s="129"/>
      <c r="K22" s="138" t="s">
        <v>108</v>
      </c>
      <c r="L22" s="139"/>
      <c r="M22" s="140" t="s">
        <v>61</v>
      </c>
      <c r="N22" s="141"/>
      <c r="O22" s="142"/>
      <c r="P22" s="5"/>
      <c r="Q22" s="13"/>
      <c r="R22" s="22" t="s">
        <v>109</v>
      </c>
      <c r="S22" s="14" t="s">
        <v>214</v>
      </c>
      <c r="T22" s="5"/>
      <c r="U22" s="5"/>
      <c r="V22" s="5"/>
    </row>
    <row r="23" spans="1:22" ht="24" customHeight="1">
      <c r="A23" s="9"/>
      <c r="B23" s="5"/>
      <c r="C23" s="5"/>
      <c r="D23" s="5"/>
      <c r="E23" s="5"/>
      <c r="F23" s="126" t="s">
        <v>110</v>
      </c>
      <c r="G23" s="127"/>
      <c r="H23" s="115" t="s">
        <v>80</v>
      </c>
      <c r="I23" s="128"/>
      <c r="J23" s="129"/>
      <c r="K23" s="5"/>
      <c r="L23" s="5"/>
      <c r="M23" s="5"/>
      <c r="N23" s="5"/>
      <c r="O23" s="5"/>
      <c r="P23" s="5"/>
      <c r="Q23" s="13"/>
      <c r="R23" s="22" t="s">
        <v>111</v>
      </c>
      <c r="S23" s="14" t="s">
        <v>215</v>
      </c>
      <c r="T23" s="5"/>
      <c r="U23" s="5"/>
      <c r="V23" s="5"/>
    </row>
    <row r="24" spans="1:22" ht="24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3"/>
      <c r="R24" s="22" t="s">
        <v>113</v>
      </c>
      <c r="S24" s="14" t="s">
        <v>212</v>
      </c>
      <c r="T24" s="5"/>
      <c r="U24" s="5"/>
      <c r="V24" s="5"/>
    </row>
    <row r="25" spans="1:22" ht="24" customHeight="1">
      <c r="A25" s="12" t="s">
        <v>102</v>
      </c>
      <c r="B25" s="115" t="s">
        <v>233</v>
      </c>
      <c r="C25" s="128"/>
      <c r="D25" s="128"/>
      <c r="E25" s="129"/>
      <c r="F25" s="133"/>
      <c r="G25" s="134"/>
      <c r="H25" s="133" t="s">
        <v>103</v>
      </c>
      <c r="I25" s="134"/>
      <c r="J25" s="135" t="s">
        <v>40</v>
      </c>
      <c r="K25" s="136"/>
      <c r="L25" s="136"/>
      <c r="M25" s="137"/>
      <c r="N25" s="23"/>
      <c r="O25" s="24"/>
      <c r="P25" s="5"/>
      <c r="Q25" s="13"/>
      <c r="R25" s="22" t="s">
        <v>116</v>
      </c>
      <c r="S25" s="14" t="s">
        <v>112</v>
      </c>
      <c r="T25" s="5"/>
      <c r="U25" s="5"/>
      <c r="V25" s="5"/>
    </row>
    <row r="26" spans="1:22" ht="24" customHeight="1">
      <c r="A26" s="12" t="s">
        <v>106</v>
      </c>
      <c r="B26" s="115" t="s">
        <v>232</v>
      </c>
      <c r="C26" s="128"/>
      <c r="D26" s="128"/>
      <c r="E26" s="129"/>
      <c r="F26" s="126" t="s">
        <v>107</v>
      </c>
      <c r="G26" s="127"/>
      <c r="H26" s="115" t="s">
        <v>71</v>
      </c>
      <c r="I26" s="128"/>
      <c r="J26" s="129"/>
      <c r="K26" s="138" t="s">
        <v>108</v>
      </c>
      <c r="L26" s="139"/>
      <c r="M26" s="143" t="s">
        <v>61</v>
      </c>
      <c r="N26" s="144"/>
      <c r="O26" s="145"/>
      <c r="P26" s="5"/>
      <c r="Q26" s="13"/>
      <c r="R26" s="22" t="s">
        <v>118</v>
      </c>
      <c r="S26" s="14" t="s">
        <v>114</v>
      </c>
      <c r="T26" s="5"/>
      <c r="U26" s="5"/>
      <c r="V26" s="5"/>
    </row>
    <row r="27" spans="1:22" ht="24" customHeight="1">
      <c r="A27" s="9"/>
      <c r="B27" s="5"/>
      <c r="C27" s="5"/>
      <c r="D27" s="5"/>
      <c r="E27" s="5"/>
      <c r="F27" s="126" t="s">
        <v>110</v>
      </c>
      <c r="G27" s="127"/>
      <c r="H27" s="115" t="s">
        <v>85</v>
      </c>
      <c r="I27" s="128"/>
      <c r="J27" s="129"/>
      <c r="K27" s="5"/>
      <c r="L27" s="5"/>
      <c r="M27" s="5"/>
      <c r="N27" s="5"/>
      <c r="O27" s="5"/>
      <c r="P27" s="5"/>
      <c r="Q27" s="13"/>
      <c r="R27" s="22" t="s">
        <v>120</v>
      </c>
      <c r="S27" s="14" t="s">
        <v>117</v>
      </c>
      <c r="T27" s="5"/>
      <c r="U27" s="5"/>
      <c r="V27" s="5"/>
    </row>
    <row r="28" spans="1:22" ht="24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3"/>
      <c r="R28" s="22" t="s">
        <v>121</v>
      </c>
      <c r="S28" s="14" t="s">
        <v>119</v>
      </c>
      <c r="T28" s="5"/>
      <c r="U28" s="5"/>
      <c r="V28" s="5"/>
    </row>
    <row r="29" spans="1:22" ht="24" customHeight="1">
      <c r="A29" s="12" t="s">
        <v>102</v>
      </c>
      <c r="B29" s="146"/>
      <c r="C29" s="147"/>
      <c r="D29" s="147"/>
      <c r="E29" s="148"/>
      <c r="F29" s="133"/>
      <c r="G29" s="134"/>
      <c r="H29" s="92" t="s">
        <v>103</v>
      </c>
      <c r="I29" s="92"/>
      <c r="J29" s="149"/>
      <c r="K29" s="150"/>
      <c r="L29" s="150"/>
      <c r="M29" s="151"/>
      <c r="N29" s="5"/>
      <c r="O29" s="5"/>
      <c r="P29" s="5"/>
      <c r="Q29" s="13"/>
      <c r="R29" s="22" t="s">
        <v>124</v>
      </c>
      <c r="S29" s="14" t="s">
        <v>122</v>
      </c>
      <c r="T29" s="5"/>
      <c r="U29" s="5"/>
      <c r="V29" s="5"/>
    </row>
    <row r="30" spans="1:22" ht="24" customHeight="1">
      <c r="A30" s="12" t="s">
        <v>106</v>
      </c>
      <c r="B30" s="146"/>
      <c r="C30" s="147"/>
      <c r="D30" s="147"/>
      <c r="E30" s="148"/>
      <c r="F30" s="126" t="s">
        <v>107</v>
      </c>
      <c r="G30" s="127"/>
      <c r="H30" s="146"/>
      <c r="I30" s="147"/>
      <c r="J30" s="148"/>
      <c r="K30" s="138" t="s">
        <v>108</v>
      </c>
      <c r="L30" s="139"/>
      <c r="M30" s="152"/>
      <c r="N30" s="153"/>
      <c r="O30" s="154"/>
      <c r="P30" s="5"/>
      <c r="Q30" s="13"/>
      <c r="R30" s="22" t="s">
        <v>126</v>
      </c>
      <c r="S30" s="14" t="s">
        <v>125</v>
      </c>
      <c r="T30" s="5"/>
      <c r="U30" s="5"/>
      <c r="V30" s="5"/>
    </row>
    <row r="31" spans="1:22" ht="24" customHeight="1">
      <c r="A31" s="9"/>
      <c r="B31" s="5"/>
      <c r="C31" s="5"/>
      <c r="D31" s="5"/>
      <c r="E31" s="5"/>
      <c r="F31" s="126" t="s">
        <v>110</v>
      </c>
      <c r="G31" s="127"/>
      <c r="H31" s="146"/>
      <c r="I31" s="147"/>
      <c r="J31" s="148"/>
      <c r="K31" s="5"/>
      <c r="L31" s="5"/>
      <c r="M31" s="5"/>
      <c r="N31" s="5"/>
      <c r="O31" s="5"/>
      <c r="P31" s="5"/>
      <c r="Q31" s="13"/>
      <c r="R31" s="22" t="s">
        <v>127</v>
      </c>
      <c r="S31" s="14"/>
      <c r="T31" s="5"/>
      <c r="U31" s="5"/>
      <c r="V31" s="5"/>
    </row>
    <row r="32" spans="1:22" ht="17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3"/>
      <c r="R32" s="22" t="s">
        <v>128</v>
      </c>
      <c r="S32" s="14"/>
      <c r="T32" s="5"/>
      <c r="U32" s="5"/>
      <c r="V32" s="5"/>
    </row>
    <row r="33" spans="1:22" ht="24.75" customHeight="1">
      <c r="A33" s="52"/>
      <c r="B33" s="52"/>
      <c r="C33" s="52"/>
      <c r="D33" s="52"/>
      <c r="E33" s="52"/>
      <c r="F33" s="52"/>
      <c r="G33" s="52"/>
      <c r="H33" s="52"/>
      <c r="I33" s="52"/>
      <c r="J33" s="53"/>
      <c r="K33" s="53"/>
      <c r="L33" s="5"/>
      <c r="M33" s="5"/>
      <c r="N33" s="5"/>
      <c r="O33" s="5"/>
      <c r="P33" s="5"/>
      <c r="Q33" s="13"/>
      <c r="R33" s="22" t="s">
        <v>129</v>
      </c>
      <c r="S33" s="14"/>
      <c r="T33" s="5"/>
      <c r="U33" s="5"/>
      <c r="V33" s="5"/>
    </row>
    <row r="34" spans="1:22" ht="24.75" customHeight="1">
      <c r="A34" s="15"/>
      <c r="B34" s="15"/>
      <c r="C34" s="15"/>
      <c r="D34" s="15"/>
      <c r="E34" s="15"/>
      <c r="F34" s="15"/>
      <c r="G34" s="15"/>
      <c r="H34" s="15"/>
      <c r="I34" s="15"/>
      <c r="J34" s="5"/>
      <c r="K34" s="5"/>
      <c r="L34" s="5"/>
      <c r="M34" s="5"/>
      <c r="N34" s="5"/>
      <c r="O34" s="5"/>
      <c r="P34" s="5"/>
      <c r="Q34" s="13"/>
      <c r="R34" s="22" t="s">
        <v>130</v>
      </c>
      <c r="S34" s="14"/>
      <c r="T34" s="5"/>
      <c r="U34" s="5"/>
      <c r="V34" s="5"/>
    </row>
    <row r="35" spans="1:22" ht="24.75" customHeight="1">
      <c r="A35" s="15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3"/>
      <c r="R35" s="22" t="s">
        <v>131</v>
      </c>
      <c r="S35" s="14"/>
      <c r="T35" s="5"/>
      <c r="U35" s="5"/>
      <c r="V35" s="5"/>
    </row>
    <row r="36" spans="1:22" ht="14.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3"/>
      <c r="R36" s="22" t="s">
        <v>132</v>
      </c>
      <c r="S36" s="14"/>
      <c r="T36" s="5"/>
      <c r="U36" s="5"/>
      <c r="V36" s="5"/>
    </row>
    <row r="37" spans="1:22" ht="14.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3"/>
      <c r="R37" s="22" t="s">
        <v>133</v>
      </c>
      <c r="S37" s="14"/>
      <c r="T37" s="5"/>
      <c r="U37" s="5"/>
      <c r="V37" s="5"/>
    </row>
    <row r="38" spans="1:22" ht="14.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3"/>
      <c r="R38" s="22" t="s">
        <v>134</v>
      </c>
      <c r="S38" s="14"/>
      <c r="T38" s="5"/>
      <c r="U38" s="5"/>
      <c r="V38" s="5"/>
    </row>
    <row r="39" spans="1:22" ht="14.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3"/>
      <c r="R39" s="22" t="s">
        <v>135</v>
      </c>
      <c r="S39" s="14"/>
      <c r="T39" s="5"/>
      <c r="U39" s="5"/>
      <c r="V39" s="5"/>
    </row>
    <row r="40" spans="1:22" ht="14.4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3"/>
      <c r="R40" s="22" t="s">
        <v>136</v>
      </c>
      <c r="S40" s="14"/>
      <c r="T40" s="5"/>
      <c r="U40" s="5"/>
      <c r="V40" s="5"/>
    </row>
    <row r="41" spans="1:22" ht="14.4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3"/>
      <c r="R41" s="22" t="s">
        <v>137</v>
      </c>
      <c r="S41" s="14"/>
      <c r="T41" s="5"/>
      <c r="U41" s="5"/>
      <c r="V41" s="5"/>
    </row>
    <row r="42" spans="1:22" ht="21.6">
      <c r="A42" s="5"/>
      <c r="B42" s="5"/>
      <c r="C42" s="5"/>
      <c r="D42" s="5" ph="1"/>
      <c r="E42" s="5" ph="1"/>
      <c r="F42" s="5" ph="1"/>
      <c r="G42" s="5"/>
      <c r="H42" s="5"/>
      <c r="I42" s="5"/>
      <c r="J42" s="5"/>
      <c r="K42" s="5"/>
      <c r="L42" s="5"/>
      <c r="M42" s="5"/>
      <c r="N42" s="5"/>
      <c r="O42" s="5"/>
      <c r="P42" s="5"/>
      <c r="Q42" s="13"/>
      <c r="R42" s="22" t="s">
        <v>138</v>
      </c>
      <c r="S42" s="14"/>
      <c r="T42" s="5"/>
      <c r="U42" s="5"/>
      <c r="V42" s="5"/>
    </row>
    <row r="43" spans="1:22" ht="14.4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13"/>
      <c r="R43" s="22" t="s">
        <v>139</v>
      </c>
      <c r="S43" s="14"/>
      <c r="T43" s="5"/>
      <c r="U43" s="5"/>
      <c r="V43" s="5"/>
    </row>
    <row r="44" spans="1:22" ht="14.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13"/>
      <c r="R44" s="22" t="s">
        <v>140</v>
      </c>
      <c r="S44" s="14"/>
      <c r="T44" s="5"/>
      <c r="U44" s="5"/>
      <c r="V44" s="5"/>
    </row>
    <row r="45" spans="1:22" ht="21.6">
      <c r="A45" s="5"/>
      <c r="B45" s="5"/>
      <c r="C45" s="5"/>
      <c r="D45" s="5" ph="1"/>
      <c r="E45" s="5" ph="1"/>
      <c r="F45" s="5" ph="1"/>
      <c r="G45" s="5"/>
      <c r="H45" s="5"/>
      <c r="I45" s="5"/>
      <c r="J45" s="5"/>
      <c r="K45" s="5"/>
      <c r="L45" s="5"/>
      <c r="M45" s="5"/>
      <c r="N45" s="5"/>
      <c r="O45" s="5"/>
      <c r="P45" s="5"/>
      <c r="Q45" s="13"/>
      <c r="R45" s="22" t="s">
        <v>141</v>
      </c>
      <c r="S45" s="14"/>
      <c r="T45" s="5"/>
      <c r="U45" s="5"/>
      <c r="V45" s="5"/>
    </row>
    <row r="46" spans="1:22" ht="14.4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13"/>
      <c r="R46" s="22" t="s">
        <v>142</v>
      </c>
      <c r="S46" s="14"/>
      <c r="T46" s="5"/>
      <c r="U46" s="5"/>
      <c r="V46" s="5"/>
    </row>
    <row r="47" spans="1:22" ht="21.6">
      <c r="A47" s="5"/>
      <c r="B47" s="5"/>
      <c r="C47" s="5"/>
      <c r="D47" s="5" ph="1"/>
      <c r="E47" s="5" ph="1"/>
      <c r="F47" s="5" ph="1"/>
      <c r="G47" s="5"/>
      <c r="H47" s="5"/>
      <c r="I47" s="5"/>
      <c r="J47" s="5"/>
      <c r="K47" s="5"/>
      <c r="L47" s="5"/>
      <c r="M47" s="5"/>
      <c r="N47" s="5"/>
      <c r="O47" s="5"/>
      <c r="P47" s="5"/>
      <c r="Q47" s="13"/>
      <c r="R47" s="22" t="s">
        <v>143</v>
      </c>
      <c r="S47" s="14"/>
      <c r="T47" s="5"/>
      <c r="U47" s="5"/>
      <c r="V47" s="5"/>
    </row>
    <row r="48" spans="1:22" ht="14.4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13"/>
      <c r="R48" s="22" t="s">
        <v>144</v>
      </c>
      <c r="S48" s="14"/>
      <c r="T48" s="5"/>
      <c r="U48" s="5"/>
      <c r="V48" s="5"/>
    </row>
    <row r="49" spans="1:22" ht="14.4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13"/>
      <c r="R49" s="22" t="s">
        <v>145</v>
      </c>
      <c r="S49" s="14"/>
      <c r="T49" s="5"/>
      <c r="U49" s="5"/>
      <c r="V49" s="5"/>
    </row>
    <row r="50" spans="1:22" ht="14.4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13"/>
      <c r="R50" s="22" t="s">
        <v>146</v>
      </c>
      <c r="S50" s="14"/>
      <c r="T50" s="5"/>
      <c r="U50" s="5"/>
      <c r="V50" s="5"/>
    </row>
    <row r="51" spans="1:22" ht="14.4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13"/>
      <c r="R51" s="22" t="s">
        <v>147</v>
      </c>
      <c r="S51" s="14"/>
      <c r="T51" s="5"/>
      <c r="U51" s="5"/>
      <c r="V51" s="5"/>
    </row>
    <row r="52" spans="1:22" ht="14.4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13"/>
      <c r="R52" s="22" t="s">
        <v>148</v>
      </c>
      <c r="S52" s="14"/>
      <c r="T52" s="5"/>
      <c r="U52" s="5"/>
      <c r="V52" s="5"/>
    </row>
    <row r="53" spans="1:22" ht="14.4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13"/>
      <c r="R53" s="22" t="s">
        <v>149</v>
      </c>
      <c r="S53" s="14"/>
      <c r="T53" s="5"/>
      <c r="U53" s="5"/>
      <c r="V53" s="5"/>
    </row>
    <row r="54" spans="1:22" ht="14.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13"/>
      <c r="R54" s="22" t="s">
        <v>150</v>
      </c>
      <c r="S54" s="14"/>
      <c r="T54" s="5"/>
      <c r="U54" s="5"/>
      <c r="V54" s="5"/>
    </row>
    <row r="55" spans="1:22" ht="14.4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13"/>
      <c r="R55" s="22" t="s">
        <v>151</v>
      </c>
      <c r="S55" s="14"/>
      <c r="T55" s="5"/>
      <c r="U55" s="5"/>
      <c r="V55" s="5"/>
    </row>
    <row r="56" spans="1:22" ht="14.4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13"/>
      <c r="R56" s="22" t="s">
        <v>152</v>
      </c>
      <c r="S56" s="14"/>
      <c r="T56" s="5"/>
      <c r="U56" s="5"/>
      <c r="V56" s="5"/>
    </row>
    <row r="57" spans="1:22" ht="14.4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13"/>
      <c r="R57" s="22" t="s">
        <v>153</v>
      </c>
      <c r="S57" s="14"/>
      <c r="T57" s="5"/>
      <c r="U57" s="5"/>
      <c r="V57" s="5"/>
    </row>
    <row r="58" spans="1:22" ht="14.4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13"/>
      <c r="R58" s="22" t="s">
        <v>154</v>
      </c>
      <c r="S58" s="14"/>
      <c r="T58" s="5"/>
      <c r="U58" s="5"/>
      <c r="V58" s="5"/>
    </row>
    <row r="59" spans="1:22" ht="14.4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13"/>
      <c r="R59" s="22" t="s">
        <v>155</v>
      </c>
      <c r="S59" s="14"/>
      <c r="T59" s="5"/>
      <c r="U59" s="5"/>
      <c r="V59" s="5"/>
    </row>
    <row r="60" spans="1:22" ht="14.4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13"/>
      <c r="R60" s="22" t="s">
        <v>156</v>
      </c>
      <c r="S60" s="14"/>
      <c r="T60" s="5"/>
      <c r="U60" s="5"/>
      <c r="V60" s="5"/>
    </row>
    <row r="61" spans="1:22" ht="14.4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13"/>
      <c r="R61" s="22" t="s">
        <v>157</v>
      </c>
      <c r="S61" s="14"/>
      <c r="T61" s="5"/>
      <c r="U61" s="5"/>
      <c r="V61" s="5"/>
    </row>
    <row r="62" spans="1:22" ht="14.4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3"/>
      <c r="R62" s="22" t="s">
        <v>158</v>
      </c>
      <c r="S62" s="14"/>
      <c r="T62" s="5"/>
      <c r="U62" s="5"/>
      <c r="V62" s="5"/>
    </row>
    <row r="63" spans="1:22" ht="14.4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3"/>
      <c r="R63" s="22" t="s">
        <v>159</v>
      </c>
      <c r="S63" s="14"/>
      <c r="T63" s="5"/>
      <c r="U63" s="5"/>
      <c r="V63" s="5"/>
    </row>
    <row r="64" spans="1:22" ht="14.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3"/>
      <c r="R64" s="22" t="s">
        <v>160</v>
      </c>
      <c r="S64" s="14"/>
      <c r="T64" s="5"/>
      <c r="U64" s="5"/>
      <c r="V64" s="5"/>
    </row>
  </sheetData>
  <sheetProtection selectLockedCells="1"/>
  <mergeCells count="62">
    <mergeCell ref="F31:G31"/>
    <mergeCell ref="H31:J31"/>
    <mergeCell ref="F27:G27"/>
    <mergeCell ref="H27:J27"/>
    <mergeCell ref="B29:E29"/>
    <mergeCell ref="F29:G29"/>
    <mergeCell ref="H29:I29"/>
    <mergeCell ref="J29:M29"/>
    <mergeCell ref="B30:E30"/>
    <mergeCell ref="F30:G30"/>
    <mergeCell ref="H30:J30"/>
    <mergeCell ref="K30:L30"/>
    <mergeCell ref="M30:O30"/>
    <mergeCell ref="B25:E25"/>
    <mergeCell ref="F25:G25"/>
    <mergeCell ref="H25:I25"/>
    <mergeCell ref="J25:M25"/>
    <mergeCell ref="B26:E26"/>
    <mergeCell ref="F26:G26"/>
    <mergeCell ref="H26:J26"/>
    <mergeCell ref="K26:L26"/>
    <mergeCell ref="M26:O26"/>
    <mergeCell ref="F23:G23"/>
    <mergeCell ref="H23:J23"/>
    <mergeCell ref="A16:B16"/>
    <mergeCell ref="E16:G16"/>
    <mergeCell ref="A20:O20"/>
    <mergeCell ref="B21:E21"/>
    <mergeCell ref="F21:G21"/>
    <mergeCell ref="H21:I21"/>
    <mergeCell ref="J21:M21"/>
    <mergeCell ref="B22:E22"/>
    <mergeCell ref="F22:G22"/>
    <mergeCell ref="H22:J22"/>
    <mergeCell ref="K22:L22"/>
    <mergeCell ref="M22:O22"/>
    <mergeCell ref="B12:F12"/>
    <mergeCell ref="G12:I12"/>
    <mergeCell ref="J12:N12"/>
    <mergeCell ref="B13:F14"/>
    <mergeCell ref="G13:I13"/>
    <mergeCell ref="J13:N13"/>
    <mergeCell ref="G14:I14"/>
    <mergeCell ref="J14:N14"/>
    <mergeCell ref="F11:N11"/>
    <mergeCell ref="C4:E4"/>
    <mergeCell ref="F4:J4"/>
    <mergeCell ref="L4:O4"/>
    <mergeCell ref="A6:I6"/>
    <mergeCell ref="J6:O6"/>
    <mergeCell ref="G7:N7"/>
    <mergeCell ref="B8:C8"/>
    <mergeCell ref="D8:E8"/>
    <mergeCell ref="G8:N8"/>
    <mergeCell ref="A10:E10"/>
    <mergeCell ref="F10:N10"/>
    <mergeCell ref="A1:I1"/>
    <mergeCell ref="J1:K1"/>
    <mergeCell ref="L1:O1"/>
    <mergeCell ref="C3:E3"/>
    <mergeCell ref="F3:J3"/>
    <mergeCell ref="L3:O3"/>
  </mergeCells>
  <phoneticPr fontId="1"/>
  <dataValidations count="6">
    <dataValidation type="list" allowBlank="1" showInputMessage="1" showErrorMessage="1" sqref="G8:N8" xr:uid="{EA9CF1DD-F44C-43FB-9CD9-1C16230A60B6}">
      <formula1>$V$8:$V$14</formula1>
    </dataValidation>
    <dataValidation type="list" allowBlank="1" showInputMessage="1" showErrorMessage="1" sqref="G7:N7" xr:uid="{06D868DC-A3A1-4935-A042-F795A8C2FD00}">
      <formula1>$V$8:$V$15</formula1>
    </dataValidation>
    <dataValidation type="list" showInputMessage="1" showErrorMessage="1" sqref="B8:C8" xr:uid="{12A3B72B-6D6C-491E-8947-CA5317996619}">
      <formula1>$Q$8:$Q$64</formula1>
    </dataValidation>
    <dataValidation type="list" allowBlank="1" showInputMessage="1" showErrorMessage="1" sqref="H30:J31 H22:H23 H26:J27" xr:uid="{E97FAB62-4300-480A-BA4C-150D5F5668E9}">
      <formula1>$S$8:$S$29</formula1>
    </dataValidation>
    <dataValidation type="list" allowBlank="1" showInputMessage="1" showErrorMessage="1" sqref="M22 M26 M30" xr:uid="{51C5E39C-7E34-4667-B633-2A25035614B6}">
      <formula1>$Q$8:$Q$18</formula1>
    </dataValidation>
    <dataValidation type="list" allowBlank="1" showInputMessage="1" showErrorMessage="1" sqref="J21:M21 J25:M25 J29:M29" xr:uid="{6DC1BD20-D8F2-4D37-8CE9-342AA0659F78}">
      <formula1>$U$8:$U$12</formula1>
    </dataValidation>
  </dataValidations>
  <hyperlinks>
    <hyperlink ref="F4" r:id="rId1" xr:uid="{766692E5-F004-4A98-886C-9EBF8DB2BD50}"/>
    <hyperlink ref="J14" r:id="rId2" xr:uid="{44186BA2-A7E5-4B12-88FC-55F9F5DFAF95}"/>
  </hyperlinks>
  <pageMargins left="0.7" right="0.7" top="0.75" bottom="0.75" header="0.3" footer="0.3"/>
  <pageSetup paperSize="9" scale="90" orientation="portrait" horizontalDpi="4294967293" r:id="rId3"/>
  <colBreaks count="1" manualBreakCount="1">
    <brk id="15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12B7E-5926-40C3-B6E0-B3BC77B62199}">
  <sheetPr>
    <tabColor rgb="FFFF0000"/>
  </sheetPr>
  <dimension ref="A1:AI104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V25" sqref="V25"/>
    </sheetView>
  </sheetViews>
  <sheetFormatPr defaultColWidth="9" defaultRowHeight="16.2"/>
  <cols>
    <col min="1" max="1" width="5.44140625" style="1" bestFit="1" customWidth="1"/>
    <col min="2" max="2" width="5.44140625" style="63" bestFit="1" customWidth="1"/>
    <col min="3" max="3" width="5.44140625" style="1" bestFit="1" customWidth="1"/>
    <col min="4" max="4" width="16.6640625" style="1" bestFit="1" customWidth="1"/>
    <col min="5" max="5" width="16.33203125" style="1" bestFit="1" customWidth="1"/>
    <col min="6" max="7" width="6.44140625" style="1" bestFit="1" customWidth="1"/>
    <col min="8" max="8" width="5.44140625" style="1" bestFit="1" customWidth="1"/>
    <col min="9" max="9" width="5.44140625" style="1" hidden="1" customWidth="1"/>
    <col min="10" max="11" width="9.44140625" style="1" bestFit="1" customWidth="1"/>
    <col min="12" max="12" width="19.33203125" style="1" bestFit="1" customWidth="1"/>
    <col min="13" max="13" width="9.44140625" style="1" bestFit="1" customWidth="1"/>
    <col min="14" max="14" width="9" style="1" customWidth="1"/>
    <col min="15" max="15" width="4.77734375" style="1" customWidth="1"/>
    <col min="16" max="21" width="6.44140625" style="1" customWidth="1"/>
    <col min="22" max="23" width="11.33203125" style="1" customWidth="1"/>
    <col min="24" max="25" width="9" style="1" customWidth="1"/>
    <col min="26" max="26" width="10.88671875" style="1" customWidth="1"/>
    <col min="27" max="29" width="9" style="1" customWidth="1"/>
    <col min="30" max="16384" width="9" style="1"/>
  </cols>
  <sheetData>
    <row r="1" spans="1:28">
      <c r="A1" s="28"/>
      <c r="B1" s="72" t="s">
        <v>12</v>
      </c>
      <c r="C1" s="29"/>
      <c r="D1" s="29" t="s">
        <v>11</v>
      </c>
      <c r="E1" s="29"/>
      <c r="F1" s="29"/>
      <c r="G1" s="29"/>
      <c r="H1" s="29"/>
      <c r="I1" s="29"/>
      <c r="J1" s="29" t="s">
        <v>3</v>
      </c>
      <c r="K1" s="29"/>
      <c r="L1" s="29" t="s">
        <v>10</v>
      </c>
      <c r="M1" s="29"/>
    </row>
    <row r="2" spans="1:28">
      <c r="A2" s="41"/>
      <c r="B2" s="42" t="s">
        <v>13</v>
      </c>
      <c r="C2" s="43" t="s">
        <v>14</v>
      </c>
      <c r="D2" s="43" t="s">
        <v>6</v>
      </c>
      <c r="E2" s="43" t="s">
        <v>7</v>
      </c>
      <c r="F2" s="43" t="s">
        <v>0</v>
      </c>
      <c r="G2" s="43" t="s">
        <v>1</v>
      </c>
      <c r="H2" s="43" t="s">
        <v>2</v>
      </c>
      <c r="I2" s="43"/>
      <c r="J2" s="43" t="s">
        <v>4</v>
      </c>
      <c r="K2" s="43" t="s">
        <v>5</v>
      </c>
      <c r="L2" s="43" t="s">
        <v>8</v>
      </c>
      <c r="M2" s="43" t="s">
        <v>9</v>
      </c>
      <c r="R2" s="1" t="s">
        <v>2</v>
      </c>
      <c r="V2" s="1" t="s">
        <v>3</v>
      </c>
      <c r="X2" s="1" t="s">
        <v>8</v>
      </c>
      <c r="Z2" s="1" t="s">
        <v>44</v>
      </c>
      <c r="AA2" s="1" t="s">
        <v>45</v>
      </c>
    </row>
    <row r="3" spans="1:28" hidden="1">
      <c r="A3" s="30"/>
      <c r="B3" s="73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  <c r="O3" s="1" t="s">
        <v>12</v>
      </c>
      <c r="P3" s="1" t="s">
        <v>0</v>
      </c>
      <c r="Q3" s="1" t="s">
        <v>1</v>
      </c>
      <c r="R3" s="1" t="s">
        <v>22</v>
      </c>
      <c r="S3" s="1" t="s">
        <v>23</v>
      </c>
      <c r="T3" s="1" t="s">
        <v>24</v>
      </c>
      <c r="U3" s="1" t="s">
        <v>48</v>
      </c>
      <c r="V3" s="1" t="s">
        <v>4</v>
      </c>
      <c r="W3" s="1" t="s">
        <v>5</v>
      </c>
      <c r="X3" s="1" t="s">
        <v>42</v>
      </c>
      <c r="Y3" s="1" t="s">
        <v>43</v>
      </c>
      <c r="Z3" s="1" t="s">
        <v>44</v>
      </c>
      <c r="AA3" s="1" t="s">
        <v>45</v>
      </c>
      <c r="AB3" s="1" t="s">
        <v>22</v>
      </c>
    </row>
    <row r="4" spans="1:28">
      <c r="A4" s="45" t="s">
        <v>15</v>
      </c>
      <c r="B4" s="74" t="s">
        <v>21</v>
      </c>
      <c r="C4" s="46"/>
      <c r="D4" s="46" t="s">
        <v>171</v>
      </c>
      <c r="E4" s="46" t="s">
        <v>172</v>
      </c>
      <c r="F4" s="46" t="s">
        <v>44</v>
      </c>
      <c r="G4" s="46" t="s">
        <v>23</v>
      </c>
      <c r="H4" s="46">
        <v>3</v>
      </c>
      <c r="I4" s="46"/>
      <c r="J4" s="46" t="s">
        <v>174</v>
      </c>
      <c r="K4" s="46" t="s">
        <v>30</v>
      </c>
      <c r="L4" s="46" t="s">
        <v>217</v>
      </c>
      <c r="M4" s="46">
        <v>12.34</v>
      </c>
      <c r="O4" s="1" t="s">
        <v>21</v>
      </c>
      <c r="S4" s="1" t="s">
        <v>25</v>
      </c>
      <c r="T4" s="1" t="s">
        <v>28</v>
      </c>
      <c r="V4" s="1" t="s">
        <v>29</v>
      </c>
      <c r="W4" s="1" t="s">
        <v>30</v>
      </c>
    </row>
    <row r="5" spans="1:28" ht="19.2">
      <c r="A5" s="32">
        <v>1</v>
      </c>
      <c r="B5" s="76" t="s">
        <v>220</v>
      </c>
      <c r="C5" s="85" t="s">
        <v>253</v>
      </c>
      <c r="D5" s="47" t="s">
        <v>236</v>
      </c>
      <c r="E5" s="47" t="s">
        <v>241</v>
      </c>
      <c r="F5" s="47" t="s">
        <v>44</v>
      </c>
      <c r="G5" s="47" t="s">
        <v>23</v>
      </c>
      <c r="H5" s="47" t="s">
        <v>27</v>
      </c>
      <c r="I5" s="34">
        <f>総括!$F$10</f>
        <v>0</v>
      </c>
      <c r="J5" s="47" t="s">
        <v>29</v>
      </c>
      <c r="K5" s="47" t="s">
        <v>30</v>
      </c>
      <c r="L5" s="47" t="s">
        <v>180</v>
      </c>
      <c r="M5" s="47">
        <v>1.76</v>
      </c>
      <c r="P5" s="1" t="s">
        <v>44</v>
      </c>
      <c r="Q5" s="1" t="s">
        <v>23</v>
      </c>
      <c r="S5" s="1" t="s">
        <v>26</v>
      </c>
      <c r="W5" s="1" t="s">
        <v>31</v>
      </c>
      <c r="Z5" s="1" t="s">
        <v>189</v>
      </c>
      <c r="AA5" s="1" t="s">
        <v>189</v>
      </c>
    </row>
    <row r="6" spans="1:28" ht="19.2">
      <c r="A6" s="32">
        <v>2</v>
      </c>
      <c r="B6" s="77" t="s">
        <v>220</v>
      </c>
      <c r="C6" s="85" t="s">
        <v>254</v>
      </c>
      <c r="D6" s="47" t="s">
        <v>237</v>
      </c>
      <c r="E6" s="47" t="s">
        <v>242</v>
      </c>
      <c r="F6" s="47" t="s">
        <v>45</v>
      </c>
      <c r="G6" s="47" t="s">
        <v>23</v>
      </c>
      <c r="H6" s="47" t="s">
        <v>248</v>
      </c>
      <c r="I6" s="34">
        <f>総括!$F$10</f>
        <v>0</v>
      </c>
      <c r="J6" s="47" t="s">
        <v>29</v>
      </c>
      <c r="K6" s="47" t="s">
        <v>30</v>
      </c>
      <c r="L6" s="47" t="s">
        <v>182</v>
      </c>
      <c r="M6" s="47"/>
      <c r="P6" s="1" t="s">
        <v>45</v>
      </c>
      <c r="Q6" s="1" t="s">
        <v>24</v>
      </c>
      <c r="S6" s="1" t="s">
        <v>27</v>
      </c>
      <c r="W6" s="1" t="s">
        <v>32</v>
      </c>
      <c r="Z6" s="1" t="s">
        <v>180</v>
      </c>
      <c r="AA6" s="1" t="s">
        <v>180</v>
      </c>
    </row>
    <row r="7" spans="1:28" ht="19.2">
      <c r="A7" s="32">
        <v>3</v>
      </c>
      <c r="B7" s="77" t="s">
        <v>220</v>
      </c>
      <c r="C7" s="85" t="s">
        <v>255</v>
      </c>
      <c r="D7" s="47" t="s">
        <v>238</v>
      </c>
      <c r="E7" s="47" t="s">
        <v>243</v>
      </c>
      <c r="F7" s="47" t="s">
        <v>44</v>
      </c>
      <c r="G7" s="47" t="s">
        <v>23</v>
      </c>
      <c r="H7" s="47" t="s">
        <v>248</v>
      </c>
      <c r="I7" s="34">
        <f>総括!$F$10</f>
        <v>0</v>
      </c>
      <c r="J7" s="47" t="s">
        <v>29</v>
      </c>
      <c r="K7" s="47" t="s">
        <v>30</v>
      </c>
      <c r="L7" s="47" t="s">
        <v>183</v>
      </c>
      <c r="M7" s="47"/>
      <c r="W7" s="1" t="s">
        <v>33</v>
      </c>
      <c r="Z7" s="1" t="s">
        <v>181</v>
      </c>
      <c r="AA7" s="1" t="s">
        <v>182</v>
      </c>
    </row>
    <row r="8" spans="1:28" ht="19.2">
      <c r="A8" s="32">
        <v>4</v>
      </c>
      <c r="B8" s="77" t="s">
        <v>220</v>
      </c>
      <c r="C8" s="85" t="s">
        <v>256</v>
      </c>
      <c r="D8" s="47" t="s">
        <v>239</v>
      </c>
      <c r="E8" s="47" t="s">
        <v>244</v>
      </c>
      <c r="F8" s="47" t="s">
        <v>44</v>
      </c>
      <c r="G8" s="47" t="s">
        <v>23</v>
      </c>
      <c r="H8" s="47" t="s">
        <v>249</v>
      </c>
      <c r="I8" s="34">
        <f>総括!$F$10</f>
        <v>0</v>
      </c>
      <c r="J8" s="47" t="s">
        <v>29</v>
      </c>
      <c r="K8" s="47" t="s">
        <v>30</v>
      </c>
      <c r="L8" s="47" t="s">
        <v>188</v>
      </c>
      <c r="M8" s="47"/>
      <c r="W8" s="1" t="s">
        <v>34</v>
      </c>
      <c r="Z8" s="1" t="s">
        <v>182</v>
      </c>
      <c r="AA8" s="1" t="s">
        <v>206</v>
      </c>
    </row>
    <row r="9" spans="1:28" ht="19.2">
      <c r="A9" s="32">
        <v>5</v>
      </c>
      <c r="B9" s="77" t="s">
        <v>220</v>
      </c>
      <c r="C9" s="85" t="s">
        <v>257</v>
      </c>
      <c r="D9" s="47" t="s">
        <v>246</v>
      </c>
      <c r="E9" s="47" t="s">
        <v>247</v>
      </c>
      <c r="F9" s="47" t="s">
        <v>45</v>
      </c>
      <c r="G9" s="47" t="s">
        <v>23</v>
      </c>
      <c r="H9" s="47" t="s">
        <v>248</v>
      </c>
      <c r="I9" s="34">
        <f>総括!$F$10</f>
        <v>0</v>
      </c>
      <c r="J9" s="47" t="s">
        <v>29</v>
      </c>
      <c r="K9" s="47" t="s">
        <v>30</v>
      </c>
      <c r="L9" s="47" t="s">
        <v>206</v>
      </c>
      <c r="M9" s="47"/>
      <c r="W9" s="1" t="s">
        <v>35</v>
      </c>
      <c r="Z9" s="1" t="s">
        <v>183</v>
      </c>
    </row>
    <row r="10" spans="1:28" ht="19.2">
      <c r="A10" s="32">
        <v>6</v>
      </c>
      <c r="B10" s="77" t="s">
        <v>220</v>
      </c>
      <c r="C10" s="85" t="s">
        <v>258</v>
      </c>
      <c r="D10" s="47" t="s">
        <v>240</v>
      </c>
      <c r="E10" s="47" t="s">
        <v>245</v>
      </c>
      <c r="F10" s="47" t="s">
        <v>45</v>
      </c>
      <c r="G10" s="47" t="s">
        <v>23</v>
      </c>
      <c r="H10" s="47" t="s">
        <v>27</v>
      </c>
      <c r="I10" s="34">
        <f>総括!$F$10</f>
        <v>0</v>
      </c>
      <c r="J10" s="47" t="s">
        <v>29</v>
      </c>
      <c r="K10" s="47" t="s">
        <v>30</v>
      </c>
      <c r="L10" s="47" t="s">
        <v>190</v>
      </c>
      <c r="M10" s="47"/>
      <c r="W10" s="1" t="s">
        <v>36</v>
      </c>
      <c r="AA10" s="1" t="s">
        <v>191</v>
      </c>
    </row>
    <row r="11" spans="1:28" ht="19.2">
      <c r="A11" s="32">
        <v>7</v>
      </c>
      <c r="B11" s="77" t="s">
        <v>220</v>
      </c>
      <c r="C11" s="85" t="s">
        <v>259</v>
      </c>
      <c r="D11" s="47"/>
      <c r="E11" s="47"/>
      <c r="F11" s="47"/>
      <c r="G11" s="47"/>
      <c r="H11" s="47"/>
      <c r="I11" s="34">
        <f>総括!$F$10</f>
        <v>0</v>
      </c>
      <c r="J11" s="47"/>
      <c r="K11" s="47"/>
      <c r="L11" s="47"/>
      <c r="M11" s="47"/>
      <c r="W11" s="1" t="s">
        <v>37</v>
      </c>
      <c r="Z11" s="1" t="s">
        <v>191</v>
      </c>
      <c r="AA11" s="1" t="s">
        <v>193</v>
      </c>
    </row>
    <row r="12" spans="1:28" ht="19.2">
      <c r="A12" s="32">
        <v>8</v>
      </c>
      <c r="B12" s="77" t="s">
        <v>220</v>
      </c>
      <c r="C12" s="85" t="s">
        <v>260</v>
      </c>
      <c r="D12" s="47"/>
      <c r="E12" s="47"/>
      <c r="F12" s="47"/>
      <c r="G12" s="47"/>
      <c r="H12" s="47"/>
      <c r="I12" s="34">
        <f>総括!$F$10</f>
        <v>0</v>
      </c>
      <c r="J12" s="47"/>
      <c r="K12" s="47"/>
      <c r="L12" s="47"/>
      <c r="M12" s="47"/>
      <c r="W12" s="1" t="s">
        <v>38</v>
      </c>
      <c r="Z12" s="1" t="s">
        <v>193</v>
      </c>
      <c r="AA12" s="1" t="s">
        <v>208</v>
      </c>
    </row>
    <row r="13" spans="1:28" ht="19.350000000000001" customHeight="1">
      <c r="A13" s="32">
        <v>9</v>
      </c>
      <c r="B13" s="77" t="s">
        <v>220</v>
      </c>
      <c r="C13" s="85" t="s">
        <v>261</v>
      </c>
      <c r="D13" s="47"/>
      <c r="E13" s="47"/>
      <c r="F13" s="47"/>
      <c r="G13" s="47"/>
      <c r="H13" s="47"/>
      <c r="I13" s="34">
        <f>総括!$F$10</f>
        <v>0</v>
      </c>
      <c r="J13" s="47"/>
      <c r="K13" s="47"/>
      <c r="L13" s="47"/>
      <c r="M13" s="47"/>
      <c r="W13" s="1" t="s">
        <v>39</v>
      </c>
      <c r="X13" s="78"/>
      <c r="Y13" s="78"/>
      <c r="Z13" s="78" t="s">
        <v>196</v>
      </c>
      <c r="AA13" s="1" t="s">
        <v>181</v>
      </c>
    </row>
    <row r="14" spans="1:28" ht="19.2">
      <c r="A14" s="32">
        <v>10</v>
      </c>
      <c r="B14" s="77" t="s">
        <v>220</v>
      </c>
      <c r="C14" s="48"/>
      <c r="D14" s="47"/>
      <c r="E14" s="47"/>
      <c r="F14" s="47"/>
      <c r="G14" s="47"/>
      <c r="H14" s="47"/>
      <c r="I14" s="34">
        <f>総括!$F$10</f>
        <v>0</v>
      </c>
      <c r="J14" s="47"/>
      <c r="K14" s="47"/>
      <c r="L14" s="47"/>
      <c r="M14" s="47"/>
      <c r="W14" s="1" t="s">
        <v>41</v>
      </c>
      <c r="Z14" s="1" t="s">
        <v>184</v>
      </c>
      <c r="AA14" s="1" t="s">
        <v>184</v>
      </c>
    </row>
    <row r="15" spans="1:28" ht="19.2">
      <c r="A15" s="32">
        <v>11</v>
      </c>
      <c r="B15" s="77" t="s">
        <v>220</v>
      </c>
      <c r="C15" s="48"/>
      <c r="D15" s="47"/>
      <c r="E15" s="47"/>
      <c r="F15" s="47"/>
      <c r="G15" s="47"/>
      <c r="H15" s="47"/>
      <c r="I15" s="34">
        <f>総括!$F$10</f>
        <v>0</v>
      </c>
      <c r="J15" s="47"/>
      <c r="K15" s="47"/>
      <c r="L15" s="47"/>
      <c r="M15" s="47"/>
      <c r="Z15" s="1" t="s">
        <v>194</v>
      </c>
      <c r="AA15" s="1" t="s">
        <v>209</v>
      </c>
    </row>
    <row r="16" spans="1:28" ht="19.2">
      <c r="A16" s="32">
        <v>12</v>
      </c>
      <c r="B16" s="77" t="s">
        <v>220</v>
      </c>
      <c r="C16" s="48"/>
      <c r="D16" s="47"/>
      <c r="E16" s="47"/>
      <c r="F16" s="47"/>
      <c r="G16" s="47"/>
      <c r="H16" s="47"/>
      <c r="I16" s="34">
        <f>総括!$F$10</f>
        <v>0</v>
      </c>
      <c r="J16" s="47"/>
      <c r="K16" s="47"/>
      <c r="L16" s="47"/>
      <c r="M16" s="47"/>
      <c r="Z16" s="1" t="s">
        <v>198</v>
      </c>
      <c r="AA16" s="1" t="s">
        <v>198</v>
      </c>
    </row>
    <row r="17" spans="1:35" ht="19.2">
      <c r="A17" s="32">
        <v>13</v>
      </c>
      <c r="B17" s="77" t="s">
        <v>220</v>
      </c>
      <c r="C17" s="48"/>
      <c r="D17" s="47"/>
      <c r="E17" s="47"/>
      <c r="F17" s="47"/>
      <c r="G17" s="47"/>
      <c r="H17" s="47"/>
      <c r="I17" s="34">
        <f>総括!$F$10</f>
        <v>0</v>
      </c>
      <c r="J17" s="47"/>
      <c r="K17" s="47"/>
      <c r="L17" s="47"/>
      <c r="M17" s="47"/>
    </row>
    <row r="18" spans="1:35" ht="19.2">
      <c r="A18" s="32">
        <v>14</v>
      </c>
      <c r="B18" s="77" t="s">
        <v>220</v>
      </c>
      <c r="C18" s="48"/>
      <c r="D18" s="47"/>
      <c r="E18" s="47"/>
      <c r="F18" s="47"/>
      <c r="G18" s="47"/>
      <c r="H18" s="47"/>
      <c r="I18" s="34">
        <f>総括!$F$10</f>
        <v>0</v>
      </c>
      <c r="J18" s="47"/>
      <c r="K18" s="47"/>
      <c r="L18" s="47"/>
      <c r="M18" s="47"/>
      <c r="Z18" s="1" t="s">
        <v>199</v>
      </c>
      <c r="AA18" s="1" t="s">
        <v>199</v>
      </c>
      <c r="AE18" s="2"/>
      <c r="AF18" s="3"/>
      <c r="AI18" s="4"/>
    </row>
    <row r="19" spans="1:35" ht="19.2">
      <c r="A19" s="32">
        <v>15</v>
      </c>
      <c r="B19" s="77" t="s">
        <v>220</v>
      </c>
      <c r="C19" s="48"/>
      <c r="D19" s="47"/>
      <c r="E19" s="47"/>
      <c r="F19" s="47"/>
      <c r="G19" s="47"/>
      <c r="H19" s="47"/>
      <c r="I19" s="34">
        <f>総括!$F$10</f>
        <v>0</v>
      </c>
      <c r="J19" s="47"/>
      <c r="K19" s="47"/>
      <c r="L19" s="47"/>
      <c r="M19" s="47"/>
      <c r="Z19" s="1" t="s">
        <v>200</v>
      </c>
      <c r="AA19" s="1" t="s">
        <v>200</v>
      </c>
      <c r="AE19" s="2"/>
      <c r="AF19" s="3"/>
      <c r="AI19" s="4"/>
    </row>
    <row r="20" spans="1:35" ht="19.2">
      <c r="A20" s="32">
        <v>16</v>
      </c>
      <c r="B20" s="77" t="s">
        <v>220</v>
      </c>
      <c r="C20" s="48"/>
      <c r="D20" s="47"/>
      <c r="E20" s="47"/>
      <c r="F20" s="47"/>
      <c r="G20" s="47"/>
      <c r="H20" s="47"/>
      <c r="I20" s="34">
        <f>総括!$F$10</f>
        <v>0</v>
      </c>
      <c r="J20" s="47"/>
      <c r="K20" s="47"/>
      <c r="L20" s="47"/>
      <c r="M20" s="47"/>
      <c r="Z20" s="1" t="s">
        <v>202</v>
      </c>
      <c r="AA20" s="1" t="s">
        <v>202</v>
      </c>
      <c r="AE20" s="2"/>
      <c r="AF20" s="3"/>
      <c r="AI20" s="4"/>
    </row>
    <row r="21" spans="1:35" ht="19.2">
      <c r="A21" s="32">
        <v>17</v>
      </c>
      <c r="B21" s="77" t="s">
        <v>220</v>
      </c>
      <c r="C21" s="48"/>
      <c r="D21" s="47"/>
      <c r="E21" s="47"/>
      <c r="F21" s="47"/>
      <c r="G21" s="47"/>
      <c r="H21" s="47"/>
      <c r="I21" s="34">
        <f>総括!$F$10</f>
        <v>0</v>
      </c>
      <c r="J21" s="47"/>
      <c r="K21" s="47"/>
      <c r="L21" s="47"/>
      <c r="M21" s="47"/>
      <c r="Z21" s="1" t="s">
        <v>203</v>
      </c>
      <c r="AA21" s="1" t="s">
        <v>205</v>
      </c>
      <c r="AE21" s="2"/>
      <c r="AF21" s="3"/>
      <c r="AI21" s="4"/>
    </row>
    <row r="22" spans="1:35" ht="19.2">
      <c r="A22" s="32">
        <v>18</v>
      </c>
      <c r="B22" s="77" t="s">
        <v>220</v>
      </c>
      <c r="C22" s="48"/>
      <c r="D22" s="47"/>
      <c r="E22" s="47"/>
      <c r="F22" s="47"/>
      <c r="G22" s="47"/>
      <c r="H22" s="47"/>
      <c r="I22" s="34">
        <f>総括!$F$10</f>
        <v>0</v>
      </c>
      <c r="J22" s="47"/>
      <c r="K22" s="47"/>
      <c r="L22" s="47"/>
      <c r="M22" s="47"/>
      <c r="Z22" s="1" t="s">
        <v>205</v>
      </c>
      <c r="AA22" s="1" t="s">
        <v>210</v>
      </c>
      <c r="AE22" s="2"/>
      <c r="AF22" s="3"/>
      <c r="AI22" s="4"/>
    </row>
    <row r="23" spans="1:35" ht="19.2">
      <c r="A23" s="32">
        <v>19</v>
      </c>
      <c r="B23" s="77" t="s">
        <v>220</v>
      </c>
      <c r="C23" s="48"/>
      <c r="D23" s="47"/>
      <c r="E23" s="47"/>
      <c r="F23" s="47"/>
      <c r="G23" s="47"/>
      <c r="H23" s="47"/>
      <c r="I23" s="34">
        <f>総括!$F$10</f>
        <v>0</v>
      </c>
      <c r="J23" s="47"/>
      <c r="K23" s="47"/>
      <c r="L23" s="47"/>
      <c r="M23" s="47"/>
      <c r="Z23" s="1" t="s">
        <v>185</v>
      </c>
      <c r="AE23" s="2"/>
      <c r="AF23" s="3"/>
      <c r="AI23" s="4"/>
    </row>
    <row r="24" spans="1:35" ht="19.2">
      <c r="A24" s="32">
        <v>20</v>
      </c>
      <c r="B24" s="77" t="s">
        <v>220</v>
      </c>
      <c r="C24" s="48"/>
      <c r="D24" s="47"/>
      <c r="E24" s="47"/>
      <c r="F24" s="47"/>
      <c r="G24" s="47"/>
      <c r="H24" s="47"/>
      <c r="I24" s="34">
        <f>総括!$F$10</f>
        <v>0</v>
      </c>
      <c r="J24" s="47"/>
      <c r="K24" s="47"/>
      <c r="L24" s="47"/>
      <c r="M24" s="47"/>
      <c r="Z24" s="1" t="s">
        <v>186</v>
      </c>
      <c r="AE24" s="2"/>
      <c r="AF24" s="3"/>
      <c r="AI24" s="4"/>
    </row>
    <row r="25" spans="1:35" ht="19.2">
      <c r="A25" s="32">
        <v>21</v>
      </c>
      <c r="B25" s="77" t="s">
        <v>220</v>
      </c>
      <c r="C25" s="48"/>
      <c r="D25" s="47"/>
      <c r="E25" s="47"/>
      <c r="F25" s="47"/>
      <c r="G25" s="47"/>
      <c r="H25" s="47"/>
      <c r="I25" s="34">
        <f>総括!$F$10</f>
        <v>0</v>
      </c>
      <c r="J25" s="47"/>
      <c r="K25" s="47"/>
      <c r="L25" s="47"/>
      <c r="M25" s="47"/>
      <c r="Z25" s="1" t="s">
        <v>187</v>
      </c>
      <c r="AE25" s="2"/>
      <c r="AF25" s="3"/>
      <c r="AI25" s="4"/>
    </row>
    <row r="26" spans="1:35" ht="19.2">
      <c r="A26" s="32">
        <v>22</v>
      </c>
      <c r="B26" s="77" t="s">
        <v>220</v>
      </c>
      <c r="C26" s="48"/>
      <c r="D26" s="47"/>
      <c r="E26" s="47"/>
      <c r="F26" s="47"/>
      <c r="G26" s="47"/>
      <c r="H26" s="47"/>
      <c r="I26" s="34">
        <f>総括!$F$10</f>
        <v>0</v>
      </c>
      <c r="J26" s="47"/>
      <c r="K26" s="47"/>
      <c r="L26" s="47"/>
      <c r="M26" s="47"/>
      <c r="AE26" s="2"/>
      <c r="AF26" s="3"/>
      <c r="AI26" s="4"/>
    </row>
    <row r="27" spans="1:35" ht="19.2">
      <c r="A27" s="32">
        <v>23</v>
      </c>
      <c r="B27" s="77" t="s">
        <v>220</v>
      </c>
      <c r="C27" s="48"/>
      <c r="D27" s="47"/>
      <c r="E27" s="47"/>
      <c r="F27" s="47"/>
      <c r="G27" s="47"/>
      <c r="H27" s="47"/>
      <c r="I27" s="34">
        <f>総括!$F$10</f>
        <v>0</v>
      </c>
      <c r="J27" s="47"/>
      <c r="K27" s="47"/>
      <c r="L27" s="47"/>
      <c r="M27" s="47"/>
      <c r="AE27" s="2"/>
      <c r="AF27" s="3"/>
      <c r="AI27" s="4"/>
    </row>
    <row r="28" spans="1:35" ht="19.2">
      <c r="A28" s="32">
        <v>24</v>
      </c>
      <c r="B28" s="77" t="s">
        <v>220</v>
      </c>
      <c r="C28" s="48"/>
      <c r="D28" s="47"/>
      <c r="E28" s="47"/>
      <c r="F28" s="47"/>
      <c r="G28" s="47"/>
      <c r="H28" s="47"/>
      <c r="I28" s="34">
        <f>総括!$F$10</f>
        <v>0</v>
      </c>
      <c r="J28" s="47"/>
      <c r="K28" s="47"/>
      <c r="L28" s="47"/>
      <c r="M28" s="47"/>
      <c r="AE28" s="2"/>
      <c r="AF28" s="3"/>
      <c r="AG28" s="3"/>
      <c r="AI28" s="4"/>
    </row>
    <row r="29" spans="1:35" ht="19.2">
      <c r="A29" s="32">
        <v>25</v>
      </c>
      <c r="B29" s="77" t="s">
        <v>220</v>
      </c>
      <c r="C29" s="48"/>
      <c r="D29" s="47"/>
      <c r="E29" s="47"/>
      <c r="F29" s="47"/>
      <c r="G29" s="47"/>
      <c r="H29" s="47"/>
      <c r="I29" s="34">
        <f>総括!$F$10</f>
        <v>0</v>
      </c>
      <c r="J29" s="47"/>
      <c r="K29" s="47"/>
      <c r="L29" s="47"/>
      <c r="M29" s="47"/>
      <c r="AE29" s="2"/>
      <c r="AF29" s="3"/>
      <c r="AG29" s="3"/>
      <c r="AI29" s="4"/>
    </row>
    <row r="30" spans="1:35" ht="19.2">
      <c r="A30" s="32">
        <v>26</v>
      </c>
      <c r="B30" s="77" t="s">
        <v>220</v>
      </c>
      <c r="C30" s="48"/>
      <c r="D30" s="47"/>
      <c r="E30" s="47"/>
      <c r="F30" s="47"/>
      <c r="G30" s="47"/>
      <c r="H30" s="47"/>
      <c r="I30" s="34">
        <f>総括!$F$10</f>
        <v>0</v>
      </c>
      <c r="J30" s="47"/>
      <c r="K30" s="47"/>
      <c r="L30" s="47"/>
      <c r="M30" s="47"/>
      <c r="AE30" s="2"/>
      <c r="AF30" s="3"/>
      <c r="AG30" s="3"/>
      <c r="AI30" s="4"/>
    </row>
    <row r="31" spans="1:35" ht="19.2">
      <c r="A31" s="32">
        <v>27</v>
      </c>
      <c r="B31" s="77" t="s">
        <v>220</v>
      </c>
      <c r="C31" s="48"/>
      <c r="D31" s="47"/>
      <c r="E31" s="47"/>
      <c r="F31" s="47"/>
      <c r="G31" s="47"/>
      <c r="H31" s="47"/>
      <c r="I31" s="34">
        <f>総括!$F$10</f>
        <v>0</v>
      </c>
      <c r="J31" s="47"/>
      <c r="K31" s="47"/>
      <c r="L31" s="47"/>
      <c r="M31" s="47"/>
      <c r="AE31" s="2"/>
      <c r="AF31" s="3"/>
      <c r="AG31" s="3"/>
      <c r="AI31" s="4"/>
    </row>
    <row r="32" spans="1:35" ht="19.2">
      <c r="A32" s="32">
        <v>28</v>
      </c>
      <c r="B32" s="77" t="s">
        <v>220</v>
      </c>
      <c r="C32" s="48"/>
      <c r="D32" s="47"/>
      <c r="E32" s="47"/>
      <c r="F32" s="47"/>
      <c r="G32" s="47"/>
      <c r="H32" s="47"/>
      <c r="I32" s="34">
        <f>総括!$F$10</f>
        <v>0</v>
      </c>
      <c r="J32" s="47"/>
      <c r="K32" s="47"/>
      <c r="L32" s="47"/>
      <c r="M32" s="47"/>
      <c r="AE32" s="2"/>
      <c r="AF32" s="3"/>
      <c r="AI32" s="4"/>
    </row>
    <row r="33" spans="1:35" ht="19.2">
      <c r="A33" s="32">
        <v>29</v>
      </c>
      <c r="B33" s="77" t="s">
        <v>220</v>
      </c>
      <c r="C33" s="48"/>
      <c r="D33" s="47"/>
      <c r="E33" s="47"/>
      <c r="F33" s="47"/>
      <c r="G33" s="47"/>
      <c r="H33" s="47"/>
      <c r="I33" s="34">
        <f>総括!$F$10</f>
        <v>0</v>
      </c>
      <c r="J33" s="47"/>
      <c r="K33" s="47"/>
      <c r="L33" s="47"/>
      <c r="M33" s="47"/>
      <c r="AE33" s="2"/>
      <c r="AF33" s="3"/>
      <c r="AI33" s="4"/>
    </row>
    <row r="34" spans="1:35" ht="19.2">
      <c r="A34" s="32">
        <v>30</v>
      </c>
      <c r="B34" s="77" t="s">
        <v>220</v>
      </c>
      <c r="C34" s="48"/>
      <c r="D34" s="47"/>
      <c r="E34" s="47"/>
      <c r="F34" s="47"/>
      <c r="G34" s="47"/>
      <c r="H34" s="47"/>
      <c r="I34" s="34">
        <f>総括!$F$10</f>
        <v>0</v>
      </c>
      <c r="J34" s="47"/>
      <c r="K34" s="47"/>
      <c r="L34" s="47"/>
      <c r="M34" s="47"/>
      <c r="AE34" s="2"/>
      <c r="AF34" s="3"/>
      <c r="AI34" s="4"/>
    </row>
    <row r="35" spans="1:35" ht="19.2">
      <c r="A35" s="32">
        <v>31</v>
      </c>
      <c r="B35" s="77" t="s">
        <v>220</v>
      </c>
      <c r="C35" s="48"/>
      <c r="D35" s="47"/>
      <c r="E35" s="47"/>
      <c r="F35" s="47"/>
      <c r="G35" s="47"/>
      <c r="H35" s="47"/>
      <c r="I35" s="34">
        <f>総括!$F$10</f>
        <v>0</v>
      </c>
      <c r="J35" s="47"/>
      <c r="K35" s="47"/>
      <c r="L35" s="47"/>
      <c r="M35" s="47"/>
      <c r="AE35" s="2"/>
      <c r="AF35" s="3"/>
      <c r="AI35" s="4"/>
    </row>
    <row r="36" spans="1:35" ht="19.2">
      <c r="A36" s="32">
        <v>32</v>
      </c>
      <c r="B36" s="77" t="s">
        <v>220</v>
      </c>
      <c r="C36" s="48"/>
      <c r="D36" s="47"/>
      <c r="E36" s="47"/>
      <c r="F36" s="47"/>
      <c r="G36" s="47"/>
      <c r="H36" s="47"/>
      <c r="I36" s="34">
        <f>総括!$F$10</f>
        <v>0</v>
      </c>
      <c r="J36" s="47"/>
      <c r="K36" s="47"/>
      <c r="L36" s="47"/>
      <c r="M36" s="47"/>
      <c r="AE36" s="2"/>
      <c r="AF36" s="3"/>
      <c r="AI36" s="4"/>
    </row>
    <row r="37" spans="1:35" ht="19.2">
      <c r="A37" s="32">
        <v>33</v>
      </c>
      <c r="B37" s="77" t="s">
        <v>220</v>
      </c>
      <c r="C37" s="48"/>
      <c r="D37" s="47"/>
      <c r="E37" s="47"/>
      <c r="F37" s="47"/>
      <c r="G37" s="47"/>
      <c r="H37" s="47"/>
      <c r="I37" s="34">
        <f>総括!$F$10</f>
        <v>0</v>
      </c>
      <c r="J37" s="47"/>
      <c r="K37" s="47"/>
      <c r="L37" s="47"/>
      <c r="M37" s="47"/>
      <c r="AE37" s="2"/>
      <c r="AF37" s="3"/>
      <c r="AI37" s="4"/>
    </row>
    <row r="38" spans="1:35" ht="19.2">
      <c r="A38" s="32">
        <v>34</v>
      </c>
      <c r="B38" s="77" t="s">
        <v>220</v>
      </c>
      <c r="C38" s="48"/>
      <c r="D38" s="47"/>
      <c r="E38" s="47"/>
      <c r="F38" s="47"/>
      <c r="G38" s="47"/>
      <c r="H38" s="47"/>
      <c r="I38" s="34">
        <f>総括!$F$10</f>
        <v>0</v>
      </c>
      <c r="J38" s="47"/>
      <c r="K38" s="47"/>
      <c r="L38" s="47"/>
      <c r="M38" s="47"/>
      <c r="AE38" s="2"/>
      <c r="AF38" s="3"/>
      <c r="AI38" s="4"/>
    </row>
    <row r="39" spans="1:35" ht="19.2">
      <c r="A39" s="32">
        <v>35</v>
      </c>
      <c r="B39" s="77" t="s">
        <v>220</v>
      </c>
      <c r="C39" s="48"/>
      <c r="D39" s="47"/>
      <c r="E39" s="47"/>
      <c r="F39" s="47"/>
      <c r="G39" s="47"/>
      <c r="H39" s="47"/>
      <c r="I39" s="34">
        <f>総括!$F$10</f>
        <v>0</v>
      </c>
      <c r="J39" s="47"/>
      <c r="K39" s="47"/>
      <c r="L39" s="47"/>
      <c r="M39" s="47"/>
      <c r="AE39" s="2"/>
      <c r="AF39" s="3"/>
      <c r="AI39" s="4"/>
    </row>
    <row r="40" spans="1:35" ht="19.2">
      <c r="A40" s="32">
        <v>36</v>
      </c>
      <c r="B40" s="77" t="s">
        <v>220</v>
      </c>
      <c r="C40" s="48"/>
      <c r="D40" s="47"/>
      <c r="E40" s="47"/>
      <c r="F40" s="47"/>
      <c r="G40" s="47"/>
      <c r="H40" s="47"/>
      <c r="I40" s="34">
        <f>総括!$F$10</f>
        <v>0</v>
      </c>
      <c r="J40" s="47"/>
      <c r="K40" s="47"/>
      <c r="L40" s="47"/>
      <c r="M40" s="47"/>
      <c r="AE40" s="2"/>
      <c r="AF40" s="3"/>
      <c r="AG40" s="3"/>
      <c r="AI40" s="4"/>
    </row>
    <row r="41" spans="1:35" ht="19.2">
      <c r="A41" s="32">
        <v>37</v>
      </c>
      <c r="B41" s="77" t="s">
        <v>220</v>
      </c>
      <c r="C41" s="48"/>
      <c r="D41" s="47"/>
      <c r="E41" s="47"/>
      <c r="F41" s="47"/>
      <c r="G41" s="47"/>
      <c r="H41" s="47"/>
      <c r="I41" s="34">
        <f>総括!$F$10</f>
        <v>0</v>
      </c>
      <c r="J41" s="47"/>
      <c r="K41" s="47"/>
      <c r="L41" s="47"/>
      <c r="M41" s="47"/>
      <c r="AE41" s="2"/>
      <c r="AF41" s="3"/>
      <c r="AI41" s="4"/>
    </row>
    <row r="42" spans="1:35" ht="19.2">
      <c r="A42" s="32">
        <v>38</v>
      </c>
      <c r="B42" s="77" t="s">
        <v>220</v>
      </c>
      <c r="C42" s="48"/>
      <c r="D42" s="47"/>
      <c r="E42" s="47"/>
      <c r="F42" s="47"/>
      <c r="G42" s="47"/>
      <c r="H42" s="47"/>
      <c r="I42" s="34">
        <f>総括!$F$10</f>
        <v>0</v>
      </c>
      <c r="J42" s="47"/>
      <c r="K42" s="47"/>
      <c r="L42" s="47"/>
      <c r="M42" s="47"/>
      <c r="AE42" s="2"/>
      <c r="AF42" s="3"/>
      <c r="AI42" s="4"/>
    </row>
    <row r="43" spans="1:35" ht="19.2">
      <c r="A43" s="32">
        <v>39</v>
      </c>
      <c r="B43" s="77" t="s">
        <v>220</v>
      </c>
      <c r="C43" s="48"/>
      <c r="D43" s="47"/>
      <c r="E43" s="47"/>
      <c r="F43" s="47"/>
      <c r="G43" s="47"/>
      <c r="H43" s="47"/>
      <c r="I43" s="34">
        <f>総括!$F$10</f>
        <v>0</v>
      </c>
      <c r="J43" s="47"/>
      <c r="K43" s="47"/>
      <c r="L43" s="47"/>
      <c r="M43" s="47"/>
      <c r="AE43" s="2"/>
      <c r="AF43" s="3"/>
      <c r="AI43" s="4"/>
    </row>
    <row r="44" spans="1:35" ht="19.2">
      <c r="A44" s="32">
        <v>40</v>
      </c>
      <c r="B44" s="77" t="s">
        <v>220</v>
      </c>
      <c r="C44" s="48"/>
      <c r="D44" s="47"/>
      <c r="E44" s="47"/>
      <c r="F44" s="47"/>
      <c r="G44" s="47"/>
      <c r="H44" s="47"/>
      <c r="I44" s="34">
        <f>総括!$F$10</f>
        <v>0</v>
      </c>
      <c r="J44" s="47"/>
      <c r="K44" s="47"/>
      <c r="L44" s="47"/>
      <c r="M44" s="47"/>
      <c r="AE44" s="2"/>
      <c r="AF44" s="3"/>
      <c r="AG44" s="3"/>
      <c r="AI44" s="4"/>
    </row>
    <row r="45" spans="1:35" ht="19.2">
      <c r="A45" s="32">
        <v>41</v>
      </c>
      <c r="B45" s="77" t="s">
        <v>220</v>
      </c>
      <c r="C45" s="48"/>
      <c r="D45" s="47"/>
      <c r="E45" s="47"/>
      <c r="F45" s="47"/>
      <c r="G45" s="47"/>
      <c r="H45" s="47"/>
      <c r="I45" s="34">
        <f>総括!$F$10</f>
        <v>0</v>
      </c>
      <c r="J45" s="47"/>
      <c r="K45" s="47"/>
      <c r="L45" s="47"/>
      <c r="M45" s="47"/>
      <c r="AE45" s="2"/>
      <c r="AF45" s="3"/>
      <c r="AI45" s="4"/>
    </row>
    <row r="46" spans="1:35" ht="19.2">
      <c r="A46" s="32">
        <v>42</v>
      </c>
      <c r="B46" s="77" t="s">
        <v>220</v>
      </c>
      <c r="C46" s="48"/>
      <c r="D46" s="47"/>
      <c r="E46" s="47"/>
      <c r="F46" s="47"/>
      <c r="G46" s="47"/>
      <c r="H46" s="47"/>
      <c r="I46" s="34">
        <f>総括!$F$10</f>
        <v>0</v>
      </c>
      <c r="J46" s="47"/>
      <c r="K46" s="47"/>
      <c r="L46" s="47"/>
      <c r="M46" s="47"/>
      <c r="AE46" s="2"/>
      <c r="AF46" s="3"/>
      <c r="AI46" s="4"/>
    </row>
    <row r="47" spans="1:35" ht="19.2">
      <c r="A47" s="32">
        <v>43</v>
      </c>
      <c r="B47" s="77" t="s">
        <v>220</v>
      </c>
      <c r="C47" s="48"/>
      <c r="D47" s="47"/>
      <c r="E47" s="47"/>
      <c r="F47" s="47"/>
      <c r="G47" s="47"/>
      <c r="H47" s="47"/>
      <c r="I47" s="34">
        <f>総括!$F$10</f>
        <v>0</v>
      </c>
      <c r="J47" s="47"/>
      <c r="K47" s="47"/>
      <c r="L47" s="47"/>
      <c r="M47" s="47"/>
      <c r="AE47" s="2"/>
      <c r="AF47" s="3"/>
      <c r="AI47" s="4"/>
    </row>
    <row r="48" spans="1:35" ht="19.2">
      <c r="A48" s="32">
        <v>44</v>
      </c>
      <c r="B48" s="77" t="s">
        <v>220</v>
      </c>
      <c r="C48" s="48"/>
      <c r="D48" s="47"/>
      <c r="E48" s="47"/>
      <c r="F48" s="47"/>
      <c r="G48" s="47"/>
      <c r="H48" s="47"/>
      <c r="I48" s="34">
        <f>総括!$F$10</f>
        <v>0</v>
      </c>
      <c r="J48" s="47"/>
      <c r="K48" s="47"/>
      <c r="L48" s="47"/>
      <c r="M48" s="47"/>
      <c r="AE48" s="2"/>
      <c r="AF48" s="3"/>
    </row>
    <row r="49" spans="1:35" ht="19.2">
      <c r="A49" s="32">
        <v>45</v>
      </c>
      <c r="B49" s="77" t="s">
        <v>220</v>
      </c>
      <c r="C49" s="48"/>
      <c r="D49" s="47"/>
      <c r="E49" s="47"/>
      <c r="F49" s="47"/>
      <c r="G49" s="47"/>
      <c r="H49" s="47"/>
      <c r="I49" s="34">
        <f>総括!$F$10</f>
        <v>0</v>
      </c>
      <c r="J49" s="47"/>
      <c r="K49" s="47"/>
      <c r="L49" s="47"/>
      <c r="M49" s="47"/>
      <c r="AE49" s="2"/>
      <c r="AF49" s="3"/>
    </row>
    <row r="50" spans="1:35" ht="19.2">
      <c r="A50" s="32">
        <v>46</v>
      </c>
      <c r="B50" s="77" t="s">
        <v>220</v>
      </c>
      <c r="C50" s="48"/>
      <c r="D50" s="47"/>
      <c r="E50" s="47"/>
      <c r="F50" s="47"/>
      <c r="G50" s="47"/>
      <c r="H50" s="47"/>
      <c r="I50" s="34">
        <f>総括!$F$10</f>
        <v>0</v>
      </c>
      <c r="J50" s="47"/>
      <c r="K50" s="47"/>
      <c r="L50" s="47"/>
      <c r="M50" s="47"/>
      <c r="AE50" s="2"/>
      <c r="AF50" s="3"/>
      <c r="AI50" s="4"/>
    </row>
    <row r="51" spans="1:35" ht="19.2">
      <c r="A51" s="32">
        <v>47</v>
      </c>
      <c r="B51" s="77" t="s">
        <v>220</v>
      </c>
      <c r="C51" s="48"/>
      <c r="D51" s="47"/>
      <c r="E51" s="47"/>
      <c r="F51" s="47"/>
      <c r="G51" s="47"/>
      <c r="H51" s="47"/>
      <c r="I51" s="34">
        <f>総括!$F$10</f>
        <v>0</v>
      </c>
      <c r="J51" s="47"/>
      <c r="K51" s="47"/>
      <c r="L51" s="47"/>
      <c r="M51" s="47"/>
      <c r="AE51" s="2"/>
      <c r="AF51" s="3"/>
      <c r="AI51" s="4"/>
    </row>
    <row r="52" spans="1:35" ht="19.2">
      <c r="A52" s="32">
        <v>48</v>
      </c>
      <c r="B52" s="77" t="s">
        <v>220</v>
      </c>
      <c r="C52" s="48"/>
      <c r="D52" s="47"/>
      <c r="E52" s="47"/>
      <c r="F52" s="47"/>
      <c r="G52" s="47"/>
      <c r="H52" s="47"/>
      <c r="I52" s="34">
        <f>総括!$F$10</f>
        <v>0</v>
      </c>
      <c r="J52" s="47"/>
      <c r="K52" s="47"/>
      <c r="L52" s="47"/>
      <c r="M52" s="47"/>
      <c r="AE52" s="2"/>
      <c r="AF52" s="3"/>
      <c r="AI52" s="4"/>
    </row>
    <row r="53" spans="1:35" ht="19.2">
      <c r="A53" s="32">
        <v>49</v>
      </c>
      <c r="B53" s="77" t="s">
        <v>220</v>
      </c>
      <c r="C53" s="48"/>
      <c r="D53" s="47"/>
      <c r="E53" s="47"/>
      <c r="F53" s="47"/>
      <c r="G53" s="47"/>
      <c r="H53" s="47"/>
      <c r="I53" s="34">
        <f>総括!$F$10</f>
        <v>0</v>
      </c>
      <c r="J53" s="47"/>
      <c r="K53" s="47"/>
      <c r="L53" s="47"/>
      <c r="M53" s="47"/>
      <c r="AE53" s="2"/>
      <c r="AF53" s="3"/>
    </row>
    <row r="54" spans="1:35" ht="19.2">
      <c r="A54" s="32">
        <v>50</v>
      </c>
      <c r="B54" s="77" t="s">
        <v>220</v>
      </c>
      <c r="C54" s="48"/>
      <c r="D54" s="47"/>
      <c r="E54" s="47"/>
      <c r="F54" s="47"/>
      <c r="G54" s="47"/>
      <c r="H54" s="47"/>
      <c r="I54" s="34">
        <f>総括!$F$10</f>
        <v>0</v>
      </c>
      <c r="J54" s="47"/>
      <c r="K54" s="47"/>
      <c r="L54" s="47"/>
      <c r="M54" s="47"/>
      <c r="AE54" s="2"/>
      <c r="AF54" s="3"/>
      <c r="AI54" s="4"/>
    </row>
    <row r="55" spans="1:35" ht="19.2">
      <c r="A55" s="32">
        <v>51</v>
      </c>
      <c r="B55" s="77" t="s">
        <v>220</v>
      </c>
      <c r="C55" s="48"/>
      <c r="D55" s="47"/>
      <c r="E55" s="47"/>
      <c r="F55" s="47"/>
      <c r="G55" s="47"/>
      <c r="H55" s="47"/>
      <c r="I55" s="34">
        <f>総括!$F$10</f>
        <v>0</v>
      </c>
      <c r="J55" s="47"/>
      <c r="K55" s="47"/>
      <c r="L55" s="47"/>
      <c r="M55" s="47"/>
      <c r="AE55" s="2"/>
      <c r="AF55" s="3"/>
      <c r="AI55" s="4"/>
    </row>
    <row r="56" spans="1:35" ht="19.2">
      <c r="A56" s="32">
        <v>52</v>
      </c>
      <c r="B56" s="77" t="s">
        <v>220</v>
      </c>
      <c r="C56" s="48"/>
      <c r="D56" s="47"/>
      <c r="E56" s="47"/>
      <c r="F56" s="47"/>
      <c r="G56" s="47"/>
      <c r="H56" s="47"/>
      <c r="I56" s="34">
        <f>総括!$F$10</f>
        <v>0</v>
      </c>
      <c r="J56" s="47"/>
      <c r="K56" s="47"/>
      <c r="L56" s="47"/>
      <c r="M56" s="47"/>
      <c r="AE56" s="2"/>
      <c r="AF56" s="3"/>
    </row>
    <row r="57" spans="1:35" ht="19.2">
      <c r="A57" s="32">
        <v>53</v>
      </c>
      <c r="B57" s="77" t="s">
        <v>220</v>
      </c>
      <c r="C57" s="48"/>
      <c r="D57" s="47"/>
      <c r="E57" s="47"/>
      <c r="F57" s="47"/>
      <c r="G57" s="47"/>
      <c r="H57" s="47"/>
      <c r="I57" s="34">
        <f>総括!$F$10</f>
        <v>0</v>
      </c>
      <c r="J57" s="47"/>
      <c r="K57" s="47"/>
      <c r="L57" s="47"/>
      <c r="M57" s="47"/>
      <c r="AE57" s="2"/>
      <c r="AF57" s="3"/>
      <c r="AG57" s="3"/>
      <c r="AI57" s="4"/>
    </row>
    <row r="58" spans="1:35" ht="19.2">
      <c r="A58" s="32">
        <v>54</v>
      </c>
      <c r="B58" s="77" t="s">
        <v>220</v>
      </c>
      <c r="C58" s="48"/>
      <c r="D58" s="47"/>
      <c r="E58" s="47"/>
      <c r="F58" s="47"/>
      <c r="G58" s="47"/>
      <c r="H58" s="47"/>
      <c r="I58" s="34">
        <f>総括!$F$10</f>
        <v>0</v>
      </c>
      <c r="J58" s="47"/>
      <c r="K58" s="47"/>
      <c r="L58" s="47"/>
      <c r="M58" s="47"/>
      <c r="AE58" s="2"/>
      <c r="AF58" s="3"/>
      <c r="AI58" s="4"/>
    </row>
    <row r="59" spans="1:35" ht="19.2">
      <c r="A59" s="32">
        <v>55</v>
      </c>
      <c r="B59" s="77" t="s">
        <v>220</v>
      </c>
      <c r="C59" s="48"/>
      <c r="D59" s="47"/>
      <c r="E59" s="47"/>
      <c r="F59" s="47"/>
      <c r="G59" s="47"/>
      <c r="H59" s="47"/>
      <c r="I59" s="34">
        <f>総括!$F$10</f>
        <v>0</v>
      </c>
      <c r="J59" s="47"/>
      <c r="K59" s="47"/>
      <c r="L59" s="47"/>
      <c r="M59" s="47"/>
      <c r="AE59" s="2"/>
      <c r="AF59" s="3"/>
      <c r="AI59" s="4"/>
    </row>
    <row r="60" spans="1:35" ht="19.2">
      <c r="A60" s="32">
        <v>56</v>
      </c>
      <c r="B60" s="77" t="s">
        <v>220</v>
      </c>
      <c r="C60" s="48"/>
      <c r="D60" s="47"/>
      <c r="E60" s="47"/>
      <c r="F60" s="47"/>
      <c r="G60" s="47"/>
      <c r="H60" s="47"/>
      <c r="I60" s="34">
        <f>総括!$F$10</f>
        <v>0</v>
      </c>
      <c r="J60" s="47"/>
      <c r="K60" s="47"/>
      <c r="L60" s="47"/>
      <c r="M60" s="47"/>
      <c r="AE60" s="2"/>
      <c r="AF60" s="3"/>
      <c r="AI60" s="4"/>
    </row>
    <row r="61" spans="1:35" ht="19.2">
      <c r="A61" s="32">
        <v>57</v>
      </c>
      <c r="B61" s="77" t="s">
        <v>220</v>
      </c>
      <c r="C61" s="48"/>
      <c r="D61" s="47"/>
      <c r="E61" s="47"/>
      <c r="F61" s="47"/>
      <c r="G61" s="47"/>
      <c r="H61" s="47"/>
      <c r="I61" s="34">
        <f>総括!$F$10</f>
        <v>0</v>
      </c>
      <c r="J61" s="47"/>
      <c r="K61" s="47"/>
      <c r="L61" s="47"/>
      <c r="M61" s="47"/>
      <c r="AE61" s="2"/>
      <c r="AF61" s="3"/>
      <c r="AI61" s="4"/>
    </row>
    <row r="62" spans="1:35" ht="19.2">
      <c r="A62" s="32">
        <v>58</v>
      </c>
      <c r="B62" s="77" t="s">
        <v>220</v>
      </c>
      <c r="C62" s="48"/>
      <c r="D62" s="47"/>
      <c r="E62" s="47"/>
      <c r="F62" s="47"/>
      <c r="G62" s="47"/>
      <c r="H62" s="47"/>
      <c r="I62" s="34">
        <f>総括!$F$10</f>
        <v>0</v>
      </c>
      <c r="J62" s="47"/>
      <c r="K62" s="47"/>
      <c r="L62" s="47"/>
      <c r="M62" s="47"/>
      <c r="AE62" s="2"/>
      <c r="AF62" s="3"/>
      <c r="AI62" s="4"/>
    </row>
    <row r="63" spans="1:35" ht="19.2">
      <c r="A63" s="32">
        <v>59</v>
      </c>
      <c r="B63" s="77" t="s">
        <v>220</v>
      </c>
      <c r="C63" s="48"/>
      <c r="D63" s="47"/>
      <c r="E63" s="47"/>
      <c r="F63" s="47"/>
      <c r="G63" s="47"/>
      <c r="H63" s="47"/>
      <c r="I63" s="34">
        <f>総括!$F$10</f>
        <v>0</v>
      </c>
      <c r="J63" s="47"/>
      <c r="K63" s="47"/>
      <c r="L63" s="47"/>
      <c r="M63" s="47"/>
      <c r="AE63" s="2"/>
      <c r="AF63" s="3"/>
      <c r="AI63" s="4"/>
    </row>
    <row r="64" spans="1:35" ht="19.2">
      <c r="A64" s="32">
        <v>60</v>
      </c>
      <c r="B64" s="77" t="s">
        <v>220</v>
      </c>
      <c r="C64" s="48"/>
      <c r="D64" s="47"/>
      <c r="E64" s="47"/>
      <c r="F64" s="47"/>
      <c r="G64" s="47"/>
      <c r="H64" s="47"/>
      <c r="I64" s="34">
        <f>総括!$F$10</f>
        <v>0</v>
      </c>
      <c r="J64" s="47"/>
      <c r="K64" s="47"/>
      <c r="L64" s="47"/>
      <c r="M64" s="47"/>
    </row>
    <row r="65" spans="1:13" ht="19.2">
      <c r="A65" s="32">
        <v>61</v>
      </c>
      <c r="B65" s="77" t="s">
        <v>220</v>
      </c>
      <c r="C65" s="48"/>
      <c r="D65" s="47"/>
      <c r="E65" s="47"/>
      <c r="F65" s="47"/>
      <c r="G65" s="47"/>
      <c r="H65" s="47"/>
      <c r="I65" s="34">
        <f>総括!$F$10</f>
        <v>0</v>
      </c>
      <c r="J65" s="47"/>
      <c r="K65" s="47"/>
      <c r="L65" s="47"/>
      <c r="M65" s="47"/>
    </row>
    <row r="66" spans="1:13" ht="19.2">
      <c r="A66" s="32">
        <v>62</v>
      </c>
      <c r="B66" s="77" t="s">
        <v>220</v>
      </c>
      <c r="C66" s="48"/>
      <c r="D66" s="47"/>
      <c r="E66" s="47"/>
      <c r="F66" s="47"/>
      <c r="G66" s="47"/>
      <c r="H66" s="47"/>
      <c r="I66" s="34">
        <f>総括!$F$10</f>
        <v>0</v>
      </c>
      <c r="J66" s="47"/>
      <c r="K66" s="47"/>
      <c r="L66" s="47"/>
      <c r="M66" s="47"/>
    </row>
    <row r="67" spans="1:13" ht="19.2">
      <c r="A67" s="32">
        <v>63</v>
      </c>
      <c r="B67" s="77" t="s">
        <v>220</v>
      </c>
      <c r="C67" s="48"/>
      <c r="D67" s="47"/>
      <c r="E67" s="47"/>
      <c r="F67" s="47"/>
      <c r="G67" s="47"/>
      <c r="H67" s="47"/>
      <c r="I67" s="34">
        <f>総括!$F$10</f>
        <v>0</v>
      </c>
      <c r="J67" s="47"/>
      <c r="K67" s="47"/>
      <c r="L67" s="47"/>
      <c r="M67" s="47"/>
    </row>
    <row r="68" spans="1:13" ht="19.2">
      <c r="A68" s="32">
        <v>64</v>
      </c>
      <c r="B68" s="77" t="s">
        <v>220</v>
      </c>
      <c r="C68" s="48"/>
      <c r="D68" s="47"/>
      <c r="E68" s="47"/>
      <c r="F68" s="47"/>
      <c r="G68" s="47"/>
      <c r="H68" s="47"/>
      <c r="I68" s="34">
        <f>総括!$F$10</f>
        <v>0</v>
      </c>
      <c r="J68" s="47"/>
      <c r="K68" s="47"/>
      <c r="L68" s="47"/>
      <c r="M68" s="47"/>
    </row>
    <row r="69" spans="1:13" ht="19.2">
      <c r="A69" s="32">
        <v>65</v>
      </c>
      <c r="B69" s="77" t="s">
        <v>220</v>
      </c>
      <c r="C69" s="48"/>
      <c r="D69" s="47"/>
      <c r="E69" s="47"/>
      <c r="F69" s="47"/>
      <c r="G69" s="47"/>
      <c r="H69" s="47"/>
      <c r="I69" s="34">
        <f>総括!$F$10</f>
        <v>0</v>
      </c>
      <c r="J69" s="47"/>
      <c r="K69" s="47"/>
      <c r="L69" s="47"/>
      <c r="M69" s="47"/>
    </row>
    <row r="70" spans="1:13" ht="19.2">
      <c r="A70" s="32">
        <v>66</v>
      </c>
      <c r="B70" s="77" t="s">
        <v>220</v>
      </c>
      <c r="C70" s="48"/>
      <c r="D70" s="47"/>
      <c r="E70" s="47"/>
      <c r="F70" s="47"/>
      <c r="G70" s="47"/>
      <c r="H70" s="47"/>
      <c r="I70" s="34">
        <f>総括!$F$10</f>
        <v>0</v>
      </c>
      <c r="J70" s="47"/>
      <c r="K70" s="47"/>
      <c r="L70" s="47"/>
      <c r="M70" s="47"/>
    </row>
    <row r="71" spans="1:13" ht="19.2">
      <c r="A71" s="32">
        <v>67</v>
      </c>
      <c r="B71" s="77" t="s">
        <v>220</v>
      </c>
      <c r="C71" s="48"/>
      <c r="D71" s="47"/>
      <c r="E71" s="47"/>
      <c r="F71" s="47"/>
      <c r="G71" s="47"/>
      <c r="H71" s="47"/>
      <c r="I71" s="34">
        <f>総括!$F$10</f>
        <v>0</v>
      </c>
      <c r="J71" s="47"/>
      <c r="K71" s="47"/>
      <c r="L71" s="47"/>
      <c r="M71" s="47"/>
    </row>
    <row r="72" spans="1:13" ht="19.2">
      <c r="A72" s="32">
        <v>68</v>
      </c>
      <c r="B72" s="77" t="s">
        <v>220</v>
      </c>
      <c r="C72" s="48"/>
      <c r="D72" s="47"/>
      <c r="E72" s="47"/>
      <c r="F72" s="47"/>
      <c r="G72" s="47"/>
      <c r="H72" s="47"/>
      <c r="I72" s="34">
        <f>総括!$F$10</f>
        <v>0</v>
      </c>
      <c r="J72" s="47"/>
      <c r="K72" s="47"/>
      <c r="L72" s="47"/>
      <c r="M72" s="47"/>
    </row>
    <row r="73" spans="1:13" ht="19.2">
      <c r="A73" s="32">
        <v>69</v>
      </c>
      <c r="B73" s="77" t="s">
        <v>220</v>
      </c>
      <c r="C73" s="48"/>
      <c r="D73" s="47"/>
      <c r="E73" s="47"/>
      <c r="F73" s="47"/>
      <c r="G73" s="47"/>
      <c r="H73" s="47"/>
      <c r="I73" s="34">
        <f>総括!$F$10</f>
        <v>0</v>
      </c>
      <c r="J73" s="47"/>
      <c r="K73" s="47"/>
      <c r="L73" s="47"/>
      <c r="M73" s="47"/>
    </row>
    <row r="74" spans="1:13" ht="19.2">
      <c r="A74" s="32">
        <v>70</v>
      </c>
      <c r="B74" s="77" t="s">
        <v>220</v>
      </c>
      <c r="C74" s="48"/>
      <c r="D74" s="47"/>
      <c r="E74" s="47"/>
      <c r="F74" s="47"/>
      <c r="G74" s="47"/>
      <c r="H74" s="47"/>
      <c r="I74" s="34">
        <f>総括!$F$10</f>
        <v>0</v>
      </c>
      <c r="J74" s="47"/>
      <c r="K74" s="47"/>
      <c r="L74" s="47"/>
      <c r="M74" s="47"/>
    </row>
    <row r="75" spans="1:13" ht="19.2">
      <c r="A75" s="32">
        <v>71</v>
      </c>
      <c r="B75" s="77" t="s">
        <v>220</v>
      </c>
      <c r="C75" s="48"/>
      <c r="D75" s="47"/>
      <c r="E75" s="47"/>
      <c r="F75" s="47"/>
      <c r="G75" s="47"/>
      <c r="H75" s="47"/>
      <c r="I75" s="34">
        <f>総括!$F$10</f>
        <v>0</v>
      </c>
      <c r="J75" s="47"/>
      <c r="K75" s="47"/>
      <c r="L75" s="47"/>
      <c r="M75" s="47"/>
    </row>
    <row r="76" spans="1:13" ht="19.2">
      <c r="A76" s="32">
        <v>72</v>
      </c>
      <c r="B76" s="77" t="s">
        <v>220</v>
      </c>
      <c r="C76" s="48"/>
      <c r="D76" s="47"/>
      <c r="E76" s="47"/>
      <c r="F76" s="47"/>
      <c r="G76" s="47"/>
      <c r="H76" s="47"/>
      <c r="I76" s="34">
        <f>総括!$F$10</f>
        <v>0</v>
      </c>
      <c r="J76" s="47"/>
      <c r="K76" s="47"/>
      <c r="L76" s="47"/>
      <c r="M76" s="47"/>
    </row>
    <row r="77" spans="1:13" ht="19.2">
      <c r="A77" s="32">
        <v>73</v>
      </c>
      <c r="B77" s="77" t="s">
        <v>220</v>
      </c>
      <c r="C77" s="48"/>
      <c r="D77" s="47"/>
      <c r="E77" s="47"/>
      <c r="F77" s="47"/>
      <c r="G77" s="47"/>
      <c r="H77" s="47"/>
      <c r="I77" s="34">
        <f>総括!$F$10</f>
        <v>0</v>
      </c>
      <c r="J77" s="47"/>
      <c r="K77" s="47"/>
      <c r="L77" s="47"/>
      <c r="M77" s="47"/>
    </row>
    <row r="78" spans="1:13" ht="19.2">
      <c r="A78" s="32">
        <v>74</v>
      </c>
      <c r="B78" s="77" t="s">
        <v>220</v>
      </c>
      <c r="C78" s="48"/>
      <c r="D78" s="47"/>
      <c r="E78" s="47"/>
      <c r="F78" s="47"/>
      <c r="G78" s="47"/>
      <c r="H78" s="47"/>
      <c r="I78" s="34">
        <f>総括!$F$10</f>
        <v>0</v>
      </c>
      <c r="J78" s="47"/>
      <c r="K78" s="47"/>
      <c r="L78" s="47"/>
      <c r="M78" s="47"/>
    </row>
    <row r="79" spans="1:13" ht="19.2">
      <c r="A79" s="32">
        <v>75</v>
      </c>
      <c r="B79" s="77" t="s">
        <v>220</v>
      </c>
      <c r="C79" s="48"/>
      <c r="D79" s="47"/>
      <c r="E79" s="47"/>
      <c r="F79" s="47"/>
      <c r="G79" s="47"/>
      <c r="H79" s="47"/>
      <c r="I79" s="34">
        <f>総括!$F$10</f>
        <v>0</v>
      </c>
      <c r="J79" s="47"/>
      <c r="K79" s="47"/>
      <c r="L79" s="47"/>
      <c r="M79" s="47"/>
    </row>
    <row r="80" spans="1:13" ht="19.2">
      <c r="A80" s="32">
        <v>76</v>
      </c>
      <c r="B80" s="77" t="s">
        <v>220</v>
      </c>
      <c r="C80" s="48"/>
      <c r="D80" s="47"/>
      <c r="E80" s="47"/>
      <c r="F80" s="47"/>
      <c r="G80" s="47"/>
      <c r="H80" s="47"/>
      <c r="I80" s="34">
        <f>総括!$F$10</f>
        <v>0</v>
      </c>
      <c r="J80" s="47"/>
      <c r="K80" s="47"/>
      <c r="L80" s="47"/>
      <c r="M80" s="47"/>
    </row>
    <row r="81" spans="1:13" ht="19.2">
      <c r="A81" s="32">
        <v>77</v>
      </c>
      <c r="B81" s="77" t="s">
        <v>220</v>
      </c>
      <c r="C81" s="48"/>
      <c r="D81" s="47"/>
      <c r="E81" s="47"/>
      <c r="F81" s="47"/>
      <c r="G81" s="47"/>
      <c r="H81" s="47"/>
      <c r="I81" s="34">
        <f>総括!$F$10</f>
        <v>0</v>
      </c>
      <c r="J81" s="47"/>
      <c r="K81" s="47"/>
      <c r="L81" s="47"/>
      <c r="M81" s="47"/>
    </row>
    <row r="82" spans="1:13" ht="19.2">
      <c r="A82" s="32">
        <v>78</v>
      </c>
      <c r="B82" s="77" t="s">
        <v>220</v>
      </c>
      <c r="C82" s="48"/>
      <c r="D82" s="47"/>
      <c r="E82" s="47"/>
      <c r="F82" s="47"/>
      <c r="G82" s="47"/>
      <c r="H82" s="47"/>
      <c r="I82" s="34">
        <f>総括!$F$10</f>
        <v>0</v>
      </c>
      <c r="J82" s="47"/>
      <c r="K82" s="47"/>
      <c r="L82" s="47"/>
      <c r="M82" s="47"/>
    </row>
    <row r="83" spans="1:13" ht="19.2">
      <c r="A83" s="32">
        <v>79</v>
      </c>
      <c r="B83" s="77" t="s">
        <v>220</v>
      </c>
      <c r="C83" s="48"/>
      <c r="D83" s="47"/>
      <c r="E83" s="47"/>
      <c r="F83" s="47"/>
      <c r="G83" s="47"/>
      <c r="H83" s="47"/>
      <c r="I83" s="34">
        <f>総括!$F$10</f>
        <v>0</v>
      </c>
      <c r="J83" s="47"/>
      <c r="K83" s="47"/>
      <c r="L83" s="47"/>
      <c r="M83" s="47"/>
    </row>
    <row r="84" spans="1:13" ht="19.2">
      <c r="A84" s="32">
        <v>80</v>
      </c>
      <c r="B84" s="77" t="s">
        <v>220</v>
      </c>
      <c r="C84" s="48"/>
      <c r="D84" s="47"/>
      <c r="E84" s="47"/>
      <c r="F84" s="47"/>
      <c r="G84" s="47"/>
      <c r="H84" s="47"/>
      <c r="I84" s="34">
        <f>総括!$F$10</f>
        <v>0</v>
      </c>
      <c r="J84" s="47"/>
      <c r="K84" s="47"/>
      <c r="L84" s="47"/>
      <c r="M84" s="47"/>
    </row>
    <row r="85" spans="1:13" ht="19.2">
      <c r="A85" s="32">
        <v>81</v>
      </c>
      <c r="B85" s="77" t="s">
        <v>220</v>
      </c>
      <c r="C85" s="48"/>
      <c r="D85" s="47"/>
      <c r="E85" s="47"/>
      <c r="F85" s="47"/>
      <c r="G85" s="47"/>
      <c r="H85" s="47"/>
      <c r="I85" s="34">
        <f>総括!$F$10</f>
        <v>0</v>
      </c>
      <c r="J85" s="47"/>
      <c r="K85" s="47"/>
      <c r="L85" s="47"/>
      <c r="M85" s="47"/>
    </row>
    <row r="86" spans="1:13" ht="19.2">
      <c r="A86" s="32">
        <v>82</v>
      </c>
      <c r="B86" s="77" t="s">
        <v>220</v>
      </c>
      <c r="C86" s="48"/>
      <c r="D86" s="47"/>
      <c r="E86" s="47"/>
      <c r="F86" s="47"/>
      <c r="G86" s="47"/>
      <c r="H86" s="47"/>
      <c r="I86" s="34">
        <f>総括!$F$10</f>
        <v>0</v>
      </c>
      <c r="J86" s="47"/>
      <c r="K86" s="47"/>
      <c r="L86" s="47"/>
      <c r="M86" s="47"/>
    </row>
    <row r="87" spans="1:13" ht="19.2">
      <c r="A87" s="32">
        <v>83</v>
      </c>
      <c r="B87" s="77" t="s">
        <v>220</v>
      </c>
      <c r="C87" s="48"/>
      <c r="D87" s="47"/>
      <c r="E87" s="47"/>
      <c r="F87" s="47"/>
      <c r="G87" s="47"/>
      <c r="H87" s="47"/>
      <c r="I87" s="34">
        <f>総括!$F$10</f>
        <v>0</v>
      </c>
      <c r="J87" s="47"/>
      <c r="K87" s="47"/>
      <c r="L87" s="47"/>
      <c r="M87" s="47"/>
    </row>
    <row r="88" spans="1:13" ht="19.2">
      <c r="A88" s="32">
        <v>84</v>
      </c>
      <c r="B88" s="77" t="s">
        <v>220</v>
      </c>
      <c r="C88" s="48"/>
      <c r="D88" s="47"/>
      <c r="E88" s="47"/>
      <c r="F88" s="47"/>
      <c r="G88" s="47"/>
      <c r="H88" s="47"/>
      <c r="I88" s="34">
        <f>総括!$F$10</f>
        <v>0</v>
      </c>
      <c r="J88" s="47"/>
      <c r="K88" s="47"/>
      <c r="L88" s="47"/>
      <c r="M88" s="47"/>
    </row>
    <row r="89" spans="1:13" ht="19.2">
      <c r="A89" s="32">
        <v>85</v>
      </c>
      <c r="B89" s="77" t="s">
        <v>220</v>
      </c>
      <c r="C89" s="48"/>
      <c r="D89" s="47"/>
      <c r="E89" s="47"/>
      <c r="F89" s="47"/>
      <c r="G89" s="47"/>
      <c r="H89" s="47"/>
      <c r="I89" s="34">
        <f>総括!$F$10</f>
        <v>0</v>
      </c>
      <c r="J89" s="47"/>
      <c r="K89" s="47"/>
      <c r="L89" s="47"/>
      <c r="M89" s="47"/>
    </row>
    <row r="90" spans="1:13" ht="19.2">
      <c r="A90" s="32">
        <v>86</v>
      </c>
      <c r="B90" s="77" t="s">
        <v>220</v>
      </c>
      <c r="C90" s="48"/>
      <c r="D90" s="47"/>
      <c r="E90" s="47"/>
      <c r="F90" s="47"/>
      <c r="G90" s="47"/>
      <c r="H90" s="47"/>
      <c r="I90" s="34">
        <f>総括!$F$10</f>
        <v>0</v>
      </c>
      <c r="J90" s="47"/>
      <c r="K90" s="47"/>
      <c r="L90" s="47"/>
      <c r="M90" s="47"/>
    </row>
    <row r="91" spans="1:13" ht="19.2">
      <c r="A91" s="32">
        <v>87</v>
      </c>
      <c r="B91" s="77" t="s">
        <v>220</v>
      </c>
      <c r="C91" s="48"/>
      <c r="D91" s="47"/>
      <c r="E91" s="47"/>
      <c r="F91" s="47"/>
      <c r="G91" s="47"/>
      <c r="H91" s="47"/>
      <c r="I91" s="34">
        <f>総括!$F$10</f>
        <v>0</v>
      </c>
      <c r="J91" s="47"/>
      <c r="K91" s="47"/>
      <c r="L91" s="47"/>
      <c r="M91" s="47"/>
    </row>
    <row r="92" spans="1:13" ht="19.2">
      <c r="A92" s="32">
        <v>88</v>
      </c>
      <c r="B92" s="77" t="s">
        <v>220</v>
      </c>
      <c r="C92" s="48"/>
      <c r="D92" s="47"/>
      <c r="E92" s="47"/>
      <c r="F92" s="47"/>
      <c r="G92" s="47"/>
      <c r="H92" s="47"/>
      <c r="I92" s="34">
        <f>総括!$F$10</f>
        <v>0</v>
      </c>
      <c r="J92" s="47"/>
      <c r="K92" s="47"/>
      <c r="L92" s="47"/>
      <c r="M92" s="47"/>
    </row>
    <row r="93" spans="1:13" ht="19.2">
      <c r="A93" s="32">
        <v>89</v>
      </c>
      <c r="B93" s="77" t="s">
        <v>220</v>
      </c>
      <c r="C93" s="48"/>
      <c r="D93" s="47"/>
      <c r="E93" s="47"/>
      <c r="F93" s="47"/>
      <c r="G93" s="47"/>
      <c r="H93" s="47"/>
      <c r="I93" s="34">
        <f>総括!$F$10</f>
        <v>0</v>
      </c>
      <c r="J93" s="47"/>
      <c r="K93" s="47"/>
      <c r="L93" s="47"/>
      <c r="M93" s="47"/>
    </row>
    <row r="94" spans="1:13" ht="19.2">
      <c r="A94" s="32">
        <v>90</v>
      </c>
      <c r="B94" s="77" t="s">
        <v>220</v>
      </c>
      <c r="C94" s="48"/>
      <c r="D94" s="47"/>
      <c r="E94" s="47"/>
      <c r="F94" s="47"/>
      <c r="G94" s="47"/>
      <c r="H94" s="47"/>
      <c r="I94" s="34">
        <f>総括!$F$10</f>
        <v>0</v>
      </c>
      <c r="J94" s="47"/>
      <c r="K94" s="47"/>
      <c r="L94" s="47"/>
      <c r="M94" s="47"/>
    </row>
    <row r="95" spans="1:13" ht="19.2">
      <c r="A95" s="32">
        <v>91</v>
      </c>
      <c r="B95" s="77" t="s">
        <v>220</v>
      </c>
      <c r="C95" s="48"/>
      <c r="D95" s="47"/>
      <c r="E95" s="47"/>
      <c r="F95" s="47"/>
      <c r="G95" s="47"/>
      <c r="H95" s="47"/>
      <c r="I95" s="34">
        <f>総括!$F$10</f>
        <v>0</v>
      </c>
      <c r="J95" s="47"/>
      <c r="K95" s="47"/>
      <c r="L95" s="47"/>
      <c r="M95" s="47"/>
    </row>
    <row r="96" spans="1:13" ht="19.2">
      <c r="A96" s="32">
        <v>92</v>
      </c>
      <c r="B96" s="77" t="s">
        <v>220</v>
      </c>
      <c r="C96" s="48"/>
      <c r="D96" s="47"/>
      <c r="E96" s="47"/>
      <c r="F96" s="47"/>
      <c r="G96" s="47"/>
      <c r="H96" s="47"/>
      <c r="I96" s="34">
        <f>総括!$F$10</f>
        <v>0</v>
      </c>
      <c r="J96" s="47"/>
      <c r="K96" s="47"/>
      <c r="L96" s="47"/>
      <c r="M96" s="47"/>
    </row>
    <row r="97" spans="1:13" ht="19.2">
      <c r="A97" s="32">
        <v>93</v>
      </c>
      <c r="B97" s="77" t="s">
        <v>220</v>
      </c>
      <c r="C97" s="48"/>
      <c r="D97" s="47"/>
      <c r="E97" s="47"/>
      <c r="F97" s="47"/>
      <c r="G97" s="47"/>
      <c r="H97" s="47"/>
      <c r="I97" s="34">
        <f>総括!$F$10</f>
        <v>0</v>
      </c>
      <c r="J97" s="47"/>
      <c r="K97" s="47"/>
      <c r="L97" s="47"/>
      <c r="M97" s="47"/>
    </row>
    <row r="98" spans="1:13" ht="19.2">
      <c r="A98" s="32">
        <v>94</v>
      </c>
      <c r="B98" s="77" t="s">
        <v>220</v>
      </c>
      <c r="C98" s="48"/>
      <c r="D98" s="47"/>
      <c r="E98" s="47"/>
      <c r="F98" s="47"/>
      <c r="G98" s="47"/>
      <c r="H98" s="47"/>
      <c r="I98" s="34">
        <f>総括!$F$10</f>
        <v>0</v>
      </c>
      <c r="J98" s="47"/>
      <c r="K98" s="47"/>
      <c r="L98" s="47"/>
      <c r="M98" s="47"/>
    </row>
    <row r="99" spans="1:13" ht="19.2">
      <c r="A99" s="32">
        <v>95</v>
      </c>
      <c r="B99" s="77" t="s">
        <v>220</v>
      </c>
      <c r="C99" s="48"/>
      <c r="D99" s="47"/>
      <c r="E99" s="47"/>
      <c r="F99" s="47"/>
      <c r="G99" s="47"/>
      <c r="H99" s="47"/>
      <c r="I99" s="34">
        <f>総括!$F$10</f>
        <v>0</v>
      </c>
      <c r="J99" s="47"/>
      <c r="K99" s="47"/>
      <c r="L99" s="47"/>
      <c r="M99" s="47"/>
    </row>
    <row r="100" spans="1:13" ht="19.2">
      <c r="A100" s="32">
        <v>96</v>
      </c>
      <c r="B100" s="77" t="s">
        <v>220</v>
      </c>
      <c r="C100" s="48"/>
      <c r="D100" s="47"/>
      <c r="E100" s="47"/>
      <c r="F100" s="47"/>
      <c r="G100" s="47"/>
      <c r="H100" s="47"/>
      <c r="I100" s="34">
        <f>総括!$F$10</f>
        <v>0</v>
      </c>
      <c r="J100" s="47"/>
      <c r="K100" s="47"/>
      <c r="L100" s="47"/>
      <c r="M100" s="47"/>
    </row>
    <row r="101" spans="1:13" ht="19.2">
      <c r="A101" s="32">
        <v>97</v>
      </c>
      <c r="B101" s="77" t="s">
        <v>220</v>
      </c>
      <c r="C101" s="48"/>
      <c r="D101" s="47"/>
      <c r="E101" s="47"/>
      <c r="F101" s="47"/>
      <c r="G101" s="47"/>
      <c r="H101" s="47"/>
      <c r="I101" s="34">
        <f>総括!$F$10</f>
        <v>0</v>
      </c>
      <c r="J101" s="47"/>
      <c r="K101" s="47"/>
      <c r="L101" s="47"/>
      <c r="M101" s="47"/>
    </row>
    <row r="102" spans="1:13" ht="19.2">
      <c r="A102" s="32">
        <v>98</v>
      </c>
      <c r="B102" s="77" t="s">
        <v>220</v>
      </c>
      <c r="C102" s="48"/>
      <c r="D102" s="47"/>
      <c r="E102" s="47"/>
      <c r="F102" s="47"/>
      <c r="G102" s="47"/>
      <c r="H102" s="47"/>
      <c r="I102" s="34">
        <f>総括!$F$10</f>
        <v>0</v>
      </c>
      <c r="J102" s="47"/>
      <c r="K102" s="47"/>
      <c r="L102" s="47"/>
      <c r="M102" s="47"/>
    </row>
    <row r="103" spans="1:13" ht="19.2">
      <c r="A103" s="32">
        <v>99</v>
      </c>
      <c r="B103" s="77" t="s">
        <v>220</v>
      </c>
      <c r="C103" s="48"/>
      <c r="D103" s="47"/>
      <c r="E103" s="47"/>
      <c r="F103" s="47"/>
      <c r="G103" s="47"/>
      <c r="H103" s="47"/>
      <c r="I103" s="34">
        <f>総括!$F$10</f>
        <v>0</v>
      </c>
      <c r="J103" s="47"/>
      <c r="K103" s="47"/>
      <c r="L103" s="47"/>
      <c r="M103" s="47"/>
    </row>
    <row r="104" spans="1:13" ht="19.2">
      <c r="A104" s="32">
        <v>100</v>
      </c>
      <c r="B104" s="75" t="s">
        <v>220</v>
      </c>
      <c r="C104" s="48"/>
      <c r="D104" s="47"/>
      <c r="E104" s="47"/>
      <c r="F104" s="47"/>
      <c r="G104" s="47"/>
      <c r="H104" s="47"/>
      <c r="I104" s="34">
        <f>総括!$F$10</f>
        <v>0</v>
      </c>
      <c r="J104" s="47"/>
      <c r="K104" s="47"/>
      <c r="L104" s="47"/>
      <c r="M104" s="47"/>
    </row>
  </sheetData>
  <sheetProtection selectLockedCells="1"/>
  <phoneticPr fontId="1"/>
  <conditionalFormatting sqref="C5">
    <cfRule type="expression" dxfId="75" priority="10">
      <formula>$F5="小学女子"</formula>
    </cfRule>
    <cfRule type="expression" dxfId="74" priority="11">
      <formula>F5="女子"</formula>
    </cfRule>
    <cfRule type="expression" dxfId="73" priority="16">
      <formula>$F5="女子"</formula>
    </cfRule>
  </conditionalFormatting>
  <conditionalFormatting sqref="D5">
    <cfRule type="expression" dxfId="72" priority="15">
      <formula>$F5="女子"</formula>
    </cfRule>
  </conditionalFormatting>
  <conditionalFormatting sqref="E5">
    <cfRule type="expression" dxfId="71" priority="14">
      <formula>$F5="女子"</formula>
    </cfRule>
  </conditionalFormatting>
  <conditionalFormatting sqref="F5:M5 F6:F43">
    <cfRule type="expression" dxfId="70" priority="13">
      <formula>$F5="女子"</formula>
    </cfRule>
  </conditionalFormatting>
  <conditionalFormatting sqref="D6:D104">
    <cfRule type="expression" dxfId="69" priority="8">
      <formula>$F6="女子"</formula>
    </cfRule>
  </conditionalFormatting>
  <conditionalFormatting sqref="G6:H43 F44:H104 J6:M104">
    <cfRule type="expression" dxfId="68" priority="6">
      <formula>$F6="女子"</formula>
    </cfRule>
  </conditionalFormatting>
  <conditionalFormatting sqref="C5:M5 F6:F43">
    <cfRule type="expression" dxfId="67" priority="12">
      <formula>$F5="小学女子"</formula>
    </cfRule>
  </conditionalFormatting>
  <conditionalFormatting sqref="C6:E43 G6:H43 C44:H104 J6:M104">
    <cfRule type="expression" dxfId="66" priority="5">
      <formula>$F6="小学女子"</formula>
    </cfRule>
  </conditionalFormatting>
  <conditionalFormatting sqref="C6:C104">
    <cfRule type="expression" dxfId="65" priority="3">
      <formula>$F6="小学女子"</formula>
    </cfRule>
    <cfRule type="expression" dxfId="64" priority="4">
      <formula>F6="女子"</formula>
    </cfRule>
    <cfRule type="expression" dxfId="63" priority="9">
      <formula>$F6="女子"</formula>
    </cfRule>
  </conditionalFormatting>
  <conditionalFormatting sqref="E6:E104">
    <cfRule type="expression" dxfId="62" priority="7">
      <formula>$F6="女子"</formula>
    </cfRule>
  </conditionalFormatting>
  <conditionalFormatting sqref="I6:I104">
    <cfRule type="expression" dxfId="61" priority="2">
      <formula>$F6="女子"</formula>
    </cfRule>
  </conditionalFormatting>
  <conditionalFormatting sqref="I6:I104">
    <cfRule type="expression" dxfId="60" priority="1">
      <formula>$F6="小学女子"</formula>
    </cfRule>
  </conditionalFormatting>
  <dataValidations count="8">
    <dataValidation type="list" allowBlank="1" showInputMessage="1" showErrorMessage="1" sqref="F5:F104" xr:uid="{34E77DC8-7123-4CCF-8C43-C3F404D81923}">
      <formula1>$P$4:$P$6</formula1>
    </dataValidation>
    <dataValidation imeMode="halfKatakana" allowBlank="1" showInputMessage="1" showErrorMessage="1" sqref="E5:E104" xr:uid="{291983D4-F419-4DEE-A9F7-A1A59F03E09E}"/>
    <dataValidation type="list" allowBlank="1" showInputMessage="1" showErrorMessage="1" sqref="B5:B104" xr:uid="{09E56573-8762-44D4-8167-D38AB6C66F50}">
      <formula1>$O$4:$O$5</formula1>
    </dataValidation>
    <dataValidation type="list" allowBlank="1" showInputMessage="1" showErrorMessage="1" sqref="K5:K104" xr:uid="{C68893B0-9392-41D0-82F7-E6B7AF939FB8}">
      <formula1>$W$4:$W$14</formula1>
    </dataValidation>
    <dataValidation type="list" allowBlank="1" showInputMessage="1" showErrorMessage="1" sqref="J5:J104" xr:uid="{8EE2BBE2-2D05-4B20-9872-A2B8B3C66514}">
      <formula1>$V$4:$V$50</formula1>
    </dataValidation>
    <dataValidation type="list" allowBlank="1" showInputMessage="1" showErrorMessage="1" sqref="H5:H104" xr:uid="{77E92D08-0415-4427-BF2D-2F73DC817DA7}">
      <formula1>INDIRECT(G5)</formula1>
    </dataValidation>
    <dataValidation type="list" allowBlank="1" showInputMessage="1" showErrorMessage="1" sqref="G5:G104" xr:uid="{1D43AC23-BBB2-4CBE-B1E3-A1828AEADA82}">
      <formula1>$Q$4:$Q$7</formula1>
    </dataValidation>
    <dataValidation type="list" allowBlank="1" showInputMessage="1" showErrorMessage="1" sqref="L5:L104" xr:uid="{595B6999-1E96-4B2A-A460-27710F0AC3FC}">
      <formula1>INDIRECT(F5)</formula1>
    </dataValidation>
  </dataValidations>
  <pageMargins left="0.7" right="0.7" top="0.75" bottom="0.75" header="0.3" footer="0.3"/>
  <pageSetup paperSize="9" scale="74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4"/>
  <sheetViews>
    <sheetView tabSelected="1" view="pageBreakPreview" zoomScaleNormal="100" zoomScaleSheetLayoutView="100" workbookViewId="0">
      <selection activeCell="V22" sqref="V22"/>
    </sheetView>
  </sheetViews>
  <sheetFormatPr defaultRowHeight="13.2"/>
  <cols>
    <col min="1" max="1" width="14.109375" customWidth="1"/>
    <col min="2" max="2" width="6.109375" customWidth="1"/>
    <col min="3" max="4" width="5.6640625" customWidth="1"/>
    <col min="5" max="15" width="6.109375" customWidth="1"/>
    <col min="18" max="18" width="3.44140625" bestFit="1" customWidth="1"/>
    <col min="19" max="19" width="23.21875" bestFit="1" customWidth="1"/>
    <col min="20" max="20" width="1.33203125" customWidth="1"/>
  </cols>
  <sheetData>
    <row r="1" spans="1:22" ht="55.8" thickBot="1">
      <c r="A1" s="86" t="s">
        <v>52</v>
      </c>
      <c r="B1" s="86"/>
      <c r="C1" s="86"/>
      <c r="D1" s="86"/>
      <c r="E1" s="86"/>
      <c r="F1" s="86"/>
      <c r="G1" s="86"/>
      <c r="H1" s="86"/>
      <c r="I1" s="86"/>
      <c r="J1" s="87" t="s">
        <v>53</v>
      </c>
      <c r="K1" s="88"/>
      <c r="L1" s="89" t="s">
        <v>54</v>
      </c>
      <c r="M1" s="90"/>
      <c r="N1" s="90"/>
      <c r="O1" s="91"/>
      <c r="P1" s="5"/>
      <c r="Q1" s="5"/>
      <c r="R1" s="5"/>
      <c r="S1" s="5"/>
      <c r="T1" s="5"/>
      <c r="U1" s="5"/>
      <c r="V1" s="5"/>
    </row>
    <row r="2" spans="1:22" ht="24" customHeight="1">
      <c r="A2" s="6"/>
      <c r="B2" s="7"/>
      <c r="C2" s="7"/>
      <c r="D2" s="7"/>
      <c r="E2" s="7"/>
      <c r="F2" s="7"/>
      <c r="G2" s="7"/>
      <c r="H2" s="7"/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24" customHeight="1">
      <c r="A3" s="7"/>
      <c r="B3" s="7"/>
      <c r="C3" s="92" t="s">
        <v>55</v>
      </c>
      <c r="D3" s="92"/>
      <c r="E3" s="92"/>
      <c r="F3" s="93" t="s">
        <v>56</v>
      </c>
      <c r="G3" s="93"/>
      <c r="H3" s="93"/>
      <c r="I3" s="93"/>
      <c r="J3" s="93"/>
      <c r="K3" s="5"/>
      <c r="L3" s="94" t="s">
        <v>223</v>
      </c>
      <c r="M3" s="95"/>
      <c r="N3" s="95"/>
      <c r="O3" s="96"/>
      <c r="P3" s="5"/>
      <c r="Q3" s="5"/>
      <c r="R3" s="5"/>
      <c r="S3" s="5"/>
      <c r="T3" s="5"/>
      <c r="U3" s="5"/>
      <c r="V3" s="5"/>
    </row>
    <row r="4" spans="1:22" ht="24" customHeight="1">
      <c r="A4" s="7"/>
      <c r="B4" s="7"/>
      <c r="C4" s="92" t="s">
        <v>57</v>
      </c>
      <c r="D4" s="92"/>
      <c r="E4" s="92"/>
      <c r="F4" s="98" t="s">
        <v>58</v>
      </c>
      <c r="G4" s="99"/>
      <c r="H4" s="99"/>
      <c r="I4" s="99"/>
      <c r="J4" s="99"/>
      <c r="K4" s="5"/>
      <c r="L4" s="100" t="s">
        <v>224</v>
      </c>
      <c r="M4" s="101"/>
      <c r="N4" s="101"/>
      <c r="O4" s="102"/>
      <c r="P4" s="5"/>
      <c r="Q4" s="5"/>
      <c r="R4" s="5"/>
      <c r="S4" s="5"/>
      <c r="T4" s="5"/>
      <c r="U4" s="5"/>
      <c r="V4" s="5"/>
    </row>
    <row r="5" spans="1:22" ht="24" customHeight="1">
      <c r="A5" s="7"/>
      <c r="B5" s="7"/>
      <c r="C5" s="8"/>
      <c r="D5" s="8"/>
      <c r="E5" s="8"/>
      <c r="F5" s="9"/>
      <c r="G5" s="9"/>
      <c r="H5" s="9"/>
      <c r="I5" s="9"/>
      <c r="J5" s="9"/>
      <c r="K5" s="5"/>
      <c r="L5" s="5"/>
      <c r="M5" s="5"/>
      <c r="N5" s="10"/>
      <c r="O5" s="5"/>
      <c r="P5" s="5"/>
      <c r="Q5" s="5"/>
      <c r="R5" s="5"/>
      <c r="S5" s="5"/>
      <c r="T5" s="5"/>
      <c r="U5" s="5"/>
      <c r="V5" s="5"/>
    </row>
    <row r="6" spans="1:22" ht="24" customHeight="1">
      <c r="A6" s="103" t="s">
        <v>222</v>
      </c>
      <c r="B6" s="103"/>
      <c r="C6" s="103"/>
      <c r="D6" s="103"/>
      <c r="E6" s="103"/>
      <c r="F6" s="103"/>
      <c r="G6" s="103"/>
      <c r="H6" s="103"/>
      <c r="I6" s="103"/>
      <c r="J6" s="104" t="s">
        <v>211</v>
      </c>
      <c r="K6" s="104"/>
      <c r="L6" s="104"/>
      <c r="M6" s="104"/>
      <c r="N6" s="104"/>
      <c r="O6" s="104"/>
      <c r="P6" s="5"/>
      <c r="Q6" s="5"/>
      <c r="R6" s="5"/>
      <c r="S6" s="5"/>
      <c r="T6" s="5"/>
      <c r="U6" s="5"/>
      <c r="V6" s="5"/>
    </row>
    <row r="7" spans="1:22" ht="24" customHeight="1">
      <c r="A7" s="7"/>
      <c r="B7" s="11"/>
      <c r="C7" s="11"/>
      <c r="D7" s="11"/>
      <c r="E7" s="11"/>
      <c r="F7" s="11"/>
      <c r="G7" s="105" t="s">
        <v>59</v>
      </c>
      <c r="H7" s="105"/>
      <c r="I7" s="105"/>
      <c r="J7" s="105"/>
      <c r="K7" s="105"/>
      <c r="L7" s="105"/>
      <c r="M7" s="105"/>
      <c r="N7" s="105"/>
      <c r="O7" s="5"/>
      <c r="P7" s="5"/>
      <c r="Q7" s="5"/>
      <c r="R7" s="5"/>
      <c r="S7" s="5"/>
      <c r="T7" s="5"/>
      <c r="U7" s="5"/>
      <c r="V7" s="5"/>
    </row>
    <row r="8" spans="1:22" ht="24" customHeight="1">
      <c r="A8" s="12" t="s">
        <v>60</v>
      </c>
      <c r="B8" s="155"/>
      <c r="C8" s="156"/>
      <c r="D8" s="97" t="s">
        <v>62</v>
      </c>
      <c r="E8" s="108"/>
      <c r="F8" s="5"/>
      <c r="G8" s="155" t="s">
        <v>63</v>
      </c>
      <c r="H8" s="156"/>
      <c r="I8" s="156"/>
      <c r="J8" s="156"/>
      <c r="K8" s="156"/>
      <c r="L8" s="156"/>
      <c r="M8" s="156"/>
      <c r="N8" s="157"/>
      <c r="O8" s="5"/>
      <c r="P8" s="5"/>
      <c r="Q8" s="13" t="s">
        <v>61</v>
      </c>
      <c r="R8" s="5"/>
      <c r="S8" s="14" t="s">
        <v>64</v>
      </c>
      <c r="T8" s="5"/>
      <c r="U8" s="5" t="s">
        <v>65</v>
      </c>
      <c r="V8" s="15" t="s">
        <v>63</v>
      </c>
    </row>
    <row r="9" spans="1:22" ht="24" customHeight="1">
      <c r="A9" s="9"/>
      <c r="B9" s="9"/>
      <c r="C9" s="9"/>
      <c r="D9" s="16"/>
      <c r="E9" s="9"/>
      <c r="F9" s="5"/>
      <c r="G9" s="14"/>
      <c r="H9" s="14"/>
      <c r="I9" s="14"/>
      <c r="J9" s="14"/>
      <c r="K9" s="14"/>
      <c r="L9" s="14"/>
      <c r="M9" s="9"/>
      <c r="N9" s="13"/>
      <c r="O9" s="5"/>
      <c r="P9" s="5"/>
      <c r="Q9" s="17" t="s">
        <v>66</v>
      </c>
      <c r="R9" s="5"/>
      <c r="S9" s="14" t="s">
        <v>67</v>
      </c>
      <c r="T9" s="5"/>
      <c r="U9" s="5" t="s">
        <v>68</v>
      </c>
      <c r="V9" s="15" t="s">
        <v>179</v>
      </c>
    </row>
    <row r="10" spans="1:22" ht="24" customHeight="1">
      <c r="A10" s="112" t="s">
        <v>69</v>
      </c>
      <c r="B10" s="112"/>
      <c r="C10" s="112"/>
      <c r="D10" s="112"/>
      <c r="E10" s="112"/>
      <c r="F10" s="158"/>
      <c r="G10" s="158"/>
      <c r="H10" s="158"/>
      <c r="I10" s="158"/>
      <c r="J10" s="158"/>
      <c r="K10" s="158"/>
      <c r="L10" s="158"/>
      <c r="M10" s="158"/>
      <c r="N10" s="158"/>
      <c r="O10" s="5"/>
      <c r="P10" s="5"/>
      <c r="Q10" s="17" t="s">
        <v>70</v>
      </c>
      <c r="R10" s="5"/>
      <c r="S10" s="14" t="s">
        <v>71</v>
      </c>
      <c r="T10" s="5"/>
      <c r="U10" s="5" t="s">
        <v>72</v>
      </c>
    </row>
    <row r="11" spans="1:22" ht="24" customHeight="1">
      <c r="A11" s="5"/>
      <c r="B11" s="5"/>
      <c r="C11" s="5"/>
      <c r="D11" s="5"/>
      <c r="E11" s="5"/>
      <c r="F11" s="97" t="s">
        <v>73</v>
      </c>
      <c r="G11" s="97"/>
      <c r="H11" s="97"/>
      <c r="I11" s="97"/>
      <c r="J11" s="97"/>
      <c r="K11" s="97"/>
      <c r="L11" s="97"/>
      <c r="M11" s="97"/>
      <c r="N11" s="97"/>
      <c r="O11" s="5"/>
      <c r="P11" s="5"/>
      <c r="Q11" s="17" t="s">
        <v>74</v>
      </c>
      <c r="R11" s="5"/>
      <c r="S11" s="14" t="s">
        <v>75</v>
      </c>
      <c r="T11" s="5"/>
      <c r="U11" s="5" t="s">
        <v>76</v>
      </c>
      <c r="V11" s="15"/>
    </row>
    <row r="12" spans="1:22" ht="24" customHeight="1">
      <c r="A12" s="12" t="s">
        <v>77</v>
      </c>
      <c r="B12" s="159"/>
      <c r="C12" s="159"/>
      <c r="D12" s="159"/>
      <c r="E12" s="159"/>
      <c r="F12" s="160"/>
      <c r="G12" s="116" t="s">
        <v>78</v>
      </c>
      <c r="H12" s="97"/>
      <c r="I12" s="108"/>
      <c r="J12" s="161"/>
      <c r="K12" s="161"/>
      <c r="L12" s="161"/>
      <c r="M12" s="161"/>
      <c r="N12" s="161"/>
      <c r="O12" s="5"/>
      <c r="P12" s="5"/>
      <c r="Q12" s="17" t="s">
        <v>79</v>
      </c>
      <c r="R12" s="5"/>
      <c r="S12" s="14" t="s">
        <v>80</v>
      </c>
      <c r="T12" s="5"/>
      <c r="U12" s="5" t="s">
        <v>81</v>
      </c>
      <c r="V12" s="15"/>
    </row>
    <row r="13" spans="1:22" ht="24" customHeight="1">
      <c r="A13" s="5"/>
      <c r="B13" s="118" t="s">
        <v>82</v>
      </c>
      <c r="C13" s="118"/>
      <c r="D13" s="118"/>
      <c r="E13" s="118"/>
      <c r="F13" s="119"/>
      <c r="G13" s="122" t="s">
        <v>83</v>
      </c>
      <c r="H13" s="123"/>
      <c r="I13" s="124"/>
      <c r="J13" s="161"/>
      <c r="K13" s="161"/>
      <c r="L13" s="161"/>
      <c r="M13" s="161"/>
      <c r="N13" s="161"/>
      <c r="O13" s="5"/>
      <c r="P13" s="5"/>
      <c r="Q13" s="17" t="s">
        <v>84</v>
      </c>
      <c r="R13" s="5"/>
      <c r="S13" s="14" t="s">
        <v>85</v>
      </c>
      <c r="T13" s="5"/>
      <c r="U13" s="5"/>
      <c r="V13" s="15"/>
    </row>
    <row r="14" spans="1:22" ht="24" customHeight="1">
      <c r="A14" s="5"/>
      <c r="B14" s="120"/>
      <c r="C14" s="120"/>
      <c r="D14" s="120"/>
      <c r="E14" s="120"/>
      <c r="F14" s="121"/>
      <c r="G14" s="116" t="s">
        <v>86</v>
      </c>
      <c r="H14" s="97"/>
      <c r="I14" s="108"/>
      <c r="J14" s="98"/>
      <c r="K14" s="161"/>
      <c r="L14" s="161"/>
      <c r="M14" s="161"/>
      <c r="N14" s="161"/>
      <c r="O14" s="5"/>
      <c r="P14" s="5"/>
      <c r="Q14" s="17" t="s">
        <v>87</v>
      </c>
      <c r="R14" s="5"/>
      <c r="S14" s="14" t="s">
        <v>88</v>
      </c>
      <c r="T14" s="5"/>
      <c r="U14" s="5"/>
      <c r="V14" s="15"/>
    </row>
    <row r="15" spans="1:22" ht="24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7" t="s">
        <v>89</v>
      </c>
      <c r="R15" s="5"/>
      <c r="S15" s="14" t="s">
        <v>90</v>
      </c>
      <c r="T15" s="5"/>
      <c r="U15" s="5"/>
      <c r="V15" s="5"/>
    </row>
    <row r="16" spans="1:22" ht="24" customHeight="1">
      <c r="A16" s="130" t="s">
        <v>91</v>
      </c>
      <c r="B16" s="130"/>
      <c r="C16" s="10"/>
      <c r="D16" s="18" t="s">
        <v>92</v>
      </c>
      <c r="E16" s="164"/>
      <c r="F16" s="164"/>
      <c r="G16" s="164"/>
      <c r="H16" s="19"/>
      <c r="I16" s="19"/>
      <c r="J16" s="19"/>
      <c r="K16" s="10"/>
      <c r="L16" s="10"/>
      <c r="M16" s="10"/>
      <c r="N16" s="10"/>
      <c r="O16" s="5"/>
      <c r="P16" s="5"/>
      <c r="Q16" s="17" t="s">
        <v>93</v>
      </c>
      <c r="R16" s="5"/>
      <c r="S16" s="14" t="s">
        <v>213</v>
      </c>
      <c r="T16" s="5"/>
      <c r="U16" s="5"/>
      <c r="V16" s="5"/>
    </row>
    <row r="17" spans="1:22" ht="24" customHeight="1">
      <c r="A17" s="20" t="s">
        <v>94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"/>
      <c r="P17" s="5"/>
      <c r="Q17" s="17" t="s">
        <v>95</v>
      </c>
      <c r="R17" s="5"/>
      <c r="S17" s="14" t="s">
        <v>96</v>
      </c>
      <c r="T17" s="5"/>
      <c r="U17" s="5"/>
      <c r="V17" s="5"/>
    </row>
    <row r="18" spans="1:22" ht="24" customHeight="1">
      <c r="A18" s="5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"/>
      <c r="P18" s="5"/>
      <c r="Q18" s="13" t="s">
        <v>97</v>
      </c>
      <c r="R18" s="5"/>
      <c r="S18" s="14" t="s">
        <v>98</v>
      </c>
      <c r="T18" s="5"/>
      <c r="U18" s="5"/>
      <c r="V18" s="5"/>
    </row>
    <row r="19" spans="1:22" ht="24" customHeight="1">
      <c r="A19" s="9"/>
      <c r="B19" s="5"/>
      <c r="C19" s="5"/>
      <c r="D19" s="5"/>
      <c r="E19" s="5"/>
      <c r="F19" s="21"/>
      <c r="G19" s="21"/>
      <c r="H19" s="21"/>
      <c r="I19" s="21"/>
      <c r="J19" s="21"/>
      <c r="K19" s="21"/>
      <c r="L19" s="21"/>
      <c r="M19" s="21"/>
      <c r="N19" s="5"/>
      <c r="O19" s="5"/>
      <c r="P19" s="5"/>
      <c r="Q19" s="17"/>
      <c r="R19" s="22"/>
      <c r="S19" s="14" t="s">
        <v>216</v>
      </c>
      <c r="T19" s="5"/>
      <c r="U19" s="5"/>
      <c r="V19" s="5"/>
    </row>
    <row r="20" spans="1:22" ht="24" customHeight="1">
      <c r="A20" s="132" t="s">
        <v>168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5"/>
      <c r="Q20" s="13"/>
      <c r="R20" s="22"/>
      <c r="S20" s="14" t="s">
        <v>101</v>
      </c>
      <c r="T20" s="5"/>
      <c r="U20" s="5"/>
      <c r="V20" s="5"/>
    </row>
    <row r="21" spans="1:22" ht="24" customHeight="1">
      <c r="A21" s="12" t="s">
        <v>102</v>
      </c>
      <c r="B21" s="160"/>
      <c r="C21" s="162"/>
      <c r="D21" s="162"/>
      <c r="E21" s="163"/>
      <c r="F21" s="133"/>
      <c r="G21" s="134"/>
      <c r="H21" s="92" t="s">
        <v>103</v>
      </c>
      <c r="I21" s="92"/>
      <c r="J21" s="165"/>
      <c r="K21" s="166"/>
      <c r="L21" s="166"/>
      <c r="M21" s="167"/>
      <c r="N21" s="5"/>
      <c r="O21" s="5"/>
      <c r="P21" s="5"/>
      <c r="Q21" s="13"/>
      <c r="R21" s="22"/>
      <c r="S21" s="14" t="s">
        <v>105</v>
      </c>
      <c r="T21" s="5"/>
      <c r="U21" s="5"/>
      <c r="V21" s="5"/>
    </row>
    <row r="22" spans="1:22" ht="24" customHeight="1">
      <c r="A22" s="12" t="s">
        <v>106</v>
      </c>
      <c r="B22" s="160"/>
      <c r="C22" s="162"/>
      <c r="D22" s="162"/>
      <c r="E22" s="163"/>
      <c r="F22" s="126" t="s">
        <v>107</v>
      </c>
      <c r="G22" s="127"/>
      <c r="H22" s="160"/>
      <c r="I22" s="162"/>
      <c r="J22" s="163"/>
      <c r="K22" s="138" t="s">
        <v>108</v>
      </c>
      <c r="L22" s="139"/>
      <c r="M22" s="168"/>
      <c r="N22" s="169"/>
      <c r="O22" s="170"/>
      <c r="P22" s="5"/>
      <c r="Q22" s="13"/>
      <c r="R22" s="22"/>
      <c r="S22" s="14" t="s">
        <v>214</v>
      </c>
      <c r="T22" s="5"/>
      <c r="U22" s="5"/>
      <c r="V22" s="5"/>
    </row>
    <row r="23" spans="1:22" ht="24" customHeight="1">
      <c r="A23" s="9"/>
      <c r="B23" s="5"/>
      <c r="C23" s="5"/>
      <c r="D23" s="5"/>
      <c r="E23" s="5"/>
      <c r="F23" s="126" t="s">
        <v>110</v>
      </c>
      <c r="G23" s="127"/>
      <c r="H23" s="160"/>
      <c r="I23" s="162"/>
      <c r="J23" s="163"/>
      <c r="K23" s="5"/>
      <c r="L23" s="5"/>
      <c r="M23" s="5"/>
      <c r="N23" s="5"/>
      <c r="O23" s="5"/>
      <c r="P23" s="5"/>
      <c r="Q23" s="13"/>
      <c r="R23" s="22"/>
      <c r="S23" s="14" t="s">
        <v>215</v>
      </c>
      <c r="T23" s="5"/>
      <c r="U23" s="5"/>
      <c r="V23" s="5"/>
    </row>
    <row r="24" spans="1:22" ht="24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3"/>
      <c r="R24" s="22"/>
      <c r="S24" s="14" t="s">
        <v>212</v>
      </c>
      <c r="T24" s="5"/>
      <c r="U24" s="5"/>
      <c r="V24" s="5"/>
    </row>
    <row r="25" spans="1:22" ht="24" customHeight="1">
      <c r="A25" s="12" t="s">
        <v>115</v>
      </c>
      <c r="B25" s="160"/>
      <c r="C25" s="162"/>
      <c r="D25" s="162"/>
      <c r="E25" s="163"/>
      <c r="F25" s="133"/>
      <c r="G25" s="134"/>
      <c r="H25" s="133" t="s">
        <v>103</v>
      </c>
      <c r="I25" s="134"/>
      <c r="J25" s="165"/>
      <c r="K25" s="166"/>
      <c r="L25" s="166"/>
      <c r="M25" s="167"/>
      <c r="N25" s="23"/>
      <c r="O25" s="24"/>
      <c r="P25" s="5"/>
      <c r="Q25" s="13"/>
      <c r="R25" s="22"/>
      <c r="S25" s="14" t="s">
        <v>112</v>
      </c>
      <c r="T25" s="5"/>
      <c r="U25" s="5"/>
      <c r="V25" s="5"/>
    </row>
    <row r="26" spans="1:22" ht="24" customHeight="1">
      <c r="A26" s="12" t="s">
        <v>106</v>
      </c>
      <c r="B26" s="160"/>
      <c r="C26" s="162"/>
      <c r="D26" s="162"/>
      <c r="E26" s="163"/>
      <c r="F26" s="126" t="s">
        <v>107</v>
      </c>
      <c r="G26" s="127"/>
      <c r="H26" s="160"/>
      <c r="I26" s="162"/>
      <c r="J26" s="163"/>
      <c r="K26" s="138" t="s">
        <v>108</v>
      </c>
      <c r="L26" s="139"/>
      <c r="M26" s="171"/>
      <c r="N26" s="172"/>
      <c r="O26" s="173"/>
      <c r="P26" s="5"/>
      <c r="Q26" s="13"/>
      <c r="R26" s="22"/>
      <c r="S26" s="14" t="s">
        <v>114</v>
      </c>
      <c r="T26" s="5"/>
      <c r="U26" s="5"/>
      <c r="V26" s="5"/>
    </row>
    <row r="27" spans="1:22" ht="24" customHeight="1">
      <c r="A27" s="9"/>
      <c r="B27" s="5"/>
      <c r="C27" s="5"/>
      <c r="D27" s="5"/>
      <c r="E27" s="5"/>
      <c r="F27" s="126" t="s">
        <v>110</v>
      </c>
      <c r="G27" s="127"/>
      <c r="H27" s="160"/>
      <c r="I27" s="162"/>
      <c r="J27" s="163"/>
      <c r="K27" s="5"/>
      <c r="L27" s="5"/>
      <c r="M27" s="5"/>
      <c r="N27" s="5"/>
      <c r="O27" s="5"/>
      <c r="P27" s="5"/>
      <c r="Q27" s="13"/>
      <c r="R27" s="22"/>
      <c r="S27" s="14" t="s">
        <v>117</v>
      </c>
      <c r="T27" s="5"/>
      <c r="U27" s="5"/>
      <c r="V27" s="5"/>
    </row>
    <row r="28" spans="1:22" ht="24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3"/>
      <c r="R28" s="22"/>
      <c r="S28" s="14" t="s">
        <v>119</v>
      </c>
      <c r="T28" s="5"/>
      <c r="U28" s="5"/>
      <c r="V28" s="5"/>
    </row>
    <row r="29" spans="1:22" ht="24" customHeight="1">
      <c r="A29" s="12" t="s">
        <v>123</v>
      </c>
      <c r="B29" s="160"/>
      <c r="C29" s="162"/>
      <c r="D29" s="162"/>
      <c r="E29" s="163"/>
      <c r="F29" s="133"/>
      <c r="G29" s="134"/>
      <c r="H29" s="92" t="s">
        <v>103</v>
      </c>
      <c r="I29" s="92"/>
      <c r="J29" s="165"/>
      <c r="K29" s="166"/>
      <c r="L29" s="166"/>
      <c r="M29" s="167"/>
      <c r="N29" s="5"/>
      <c r="O29" s="5"/>
      <c r="P29" s="5"/>
      <c r="Q29" s="13"/>
      <c r="R29" s="22"/>
      <c r="S29" s="14" t="s">
        <v>122</v>
      </c>
      <c r="T29" s="5"/>
      <c r="U29" s="5"/>
      <c r="V29" s="5"/>
    </row>
    <row r="30" spans="1:22" ht="24" customHeight="1">
      <c r="A30" s="12" t="s">
        <v>106</v>
      </c>
      <c r="B30" s="160"/>
      <c r="C30" s="162"/>
      <c r="D30" s="162"/>
      <c r="E30" s="163"/>
      <c r="F30" s="126" t="s">
        <v>107</v>
      </c>
      <c r="G30" s="127"/>
      <c r="H30" s="160"/>
      <c r="I30" s="162"/>
      <c r="J30" s="163"/>
      <c r="K30" s="138" t="s">
        <v>108</v>
      </c>
      <c r="L30" s="139"/>
      <c r="M30" s="168"/>
      <c r="N30" s="169"/>
      <c r="O30" s="170"/>
      <c r="P30" s="5"/>
      <c r="Q30" s="13"/>
      <c r="R30" s="22"/>
      <c r="S30" s="14" t="s">
        <v>125</v>
      </c>
      <c r="T30" s="5"/>
      <c r="U30" s="5"/>
      <c r="V30" s="5"/>
    </row>
    <row r="31" spans="1:22" ht="24" customHeight="1">
      <c r="A31" s="9"/>
      <c r="B31" s="5"/>
      <c r="C31" s="5"/>
      <c r="D31" s="5"/>
      <c r="E31" s="5"/>
      <c r="F31" s="126" t="s">
        <v>110</v>
      </c>
      <c r="G31" s="127"/>
      <c r="H31" s="160"/>
      <c r="I31" s="162"/>
      <c r="J31" s="163"/>
      <c r="K31" s="5"/>
      <c r="L31" s="5"/>
      <c r="M31" s="5"/>
      <c r="N31" s="5"/>
      <c r="O31" s="5"/>
      <c r="P31" s="5"/>
      <c r="Q31" s="13"/>
      <c r="R31" s="22"/>
      <c r="S31" s="14"/>
      <c r="T31" s="5"/>
      <c r="U31" s="5"/>
      <c r="V31" s="5"/>
    </row>
    <row r="32" spans="1:22" ht="17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3"/>
      <c r="R32" s="22"/>
      <c r="S32" s="14"/>
      <c r="T32" s="5"/>
      <c r="U32" s="5"/>
      <c r="V32" s="5"/>
    </row>
    <row r="33" spans="1:22" ht="24.75" customHeight="1">
      <c r="A33" s="52"/>
      <c r="B33" s="52"/>
      <c r="C33" s="52"/>
      <c r="D33" s="52"/>
      <c r="E33" s="52"/>
      <c r="F33" s="52"/>
      <c r="G33" s="52"/>
      <c r="H33" s="52"/>
      <c r="I33" s="52"/>
      <c r="J33" s="53"/>
      <c r="K33" s="53"/>
      <c r="L33" s="5"/>
      <c r="M33" s="5"/>
      <c r="N33" s="5"/>
      <c r="O33" s="5"/>
      <c r="P33" s="5"/>
      <c r="Q33" s="13"/>
      <c r="R33" s="22"/>
      <c r="S33" s="14"/>
      <c r="T33" s="5"/>
      <c r="U33" s="5"/>
      <c r="V33" s="5"/>
    </row>
    <row r="34" spans="1:22" ht="24.75" customHeight="1">
      <c r="A34" s="15"/>
      <c r="B34" s="15"/>
      <c r="C34" s="15"/>
      <c r="D34" s="15"/>
      <c r="E34" s="15"/>
      <c r="F34" s="15"/>
      <c r="G34" s="15"/>
      <c r="H34" s="15"/>
      <c r="I34" s="15"/>
      <c r="J34" s="5"/>
      <c r="K34" s="5"/>
      <c r="L34" s="5"/>
      <c r="M34" s="5"/>
      <c r="N34" s="5"/>
      <c r="O34" s="5"/>
      <c r="P34" s="5"/>
      <c r="Q34" s="13"/>
      <c r="R34" s="22"/>
      <c r="S34" s="14"/>
      <c r="T34" s="5"/>
      <c r="U34" s="5"/>
      <c r="V34" s="5"/>
    </row>
    <row r="35" spans="1:22" ht="24.75" customHeight="1">
      <c r="A35" s="15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3"/>
      <c r="R35" s="22"/>
      <c r="S35" s="14"/>
      <c r="T35" s="5"/>
      <c r="U35" s="5"/>
      <c r="V35" s="5"/>
    </row>
    <row r="36" spans="1:22" ht="14.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3"/>
      <c r="R36" s="22"/>
      <c r="S36" s="14"/>
      <c r="T36" s="5"/>
      <c r="U36" s="5"/>
      <c r="V36" s="5"/>
    </row>
    <row r="37" spans="1:22" ht="14.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3"/>
      <c r="R37" s="22"/>
      <c r="S37" s="14"/>
      <c r="T37" s="5"/>
      <c r="U37" s="5"/>
      <c r="V37" s="5"/>
    </row>
    <row r="38" spans="1:22" ht="14.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3"/>
      <c r="R38" s="22"/>
      <c r="S38" s="14"/>
      <c r="T38" s="5"/>
      <c r="U38" s="5"/>
      <c r="V38" s="5"/>
    </row>
    <row r="39" spans="1:22" ht="14.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3"/>
      <c r="R39" s="22"/>
      <c r="S39" s="14"/>
      <c r="T39" s="5"/>
      <c r="U39" s="5"/>
      <c r="V39" s="5"/>
    </row>
    <row r="40" spans="1:22" ht="14.4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3"/>
      <c r="R40" s="22"/>
      <c r="S40" s="14"/>
      <c r="T40" s="5"/>
      <c r="U40" s="5"/>
      <c r="V40" s="5"/>
    </row>
    <row r="41" spans="1:22" ht="14.4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3"/>
      <c r="R41" s="22"/>
      <c r="S41" s="14"/>
      <c r="T41" s="5"/>
      <c r="U41" s="5"/>
      <c r="V41" s="5"/>
    </row>
    <row r="42" spans="1:22" ht="21.6">
      <c r="A42" s="5"/>
      <c r="B42" s="5"/>
      <c r="C42" s="5"/>
      <c r="D42" s="5" ph="1"/>
      <c r="E42" s="5" ph="1"/>
      <c r="F42" s="5" ph="1"/>
      <c r="G42" s="5"/>
      <c r="H42" s="5"/>
      <c r="I42" s="5"/>
      <c r="J42" s="5"/>
      <c r="K42" s="5"/>
      <c r="L42" s="5"/>
      <c r="M42" s="5"/>
      <c r="N42" s="5"/>
      <c r="O42" s="5"/>
      <c r="P42" s="5"/>
      <c r="Q42" s="13"/>
      <c r="R42" s="22"/>
      <c r="S42" s="14"/>
      <c r="T42" s="5"/>
      <c r="U42" s="5"/>
      <c r="V42" s="5"/>
    </row>
    <row r="43" spans="1:22" ht="14.4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13"/>
      <c r="R43" s="22"/>
      <c r="S43" s="14"/>
      <c r="T43" s="5"/>
      <c r="U43" s="5"/>
      <c r="V43" s="5"/>
    </row>
    <row r="44" spans="1:22" ht="14.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13"/>
      <c r="R44" s="22"/>
      <c r="S44" s="14"/>
      <c r="T44" s="5"/>
      <c r="U44" s="5"/>
      <c r="V44" s="5"/>
    </row>
    <row r="45" spans="1:22" ht="21.6">
      <c r="A45" s="5"/>
      <c r="B45" s="5"/>
      <c r="C45" s="5"/>
      <c r="D45" s="5" ph="1"/>
      <c r="E45" s="5" ph="1"/>
      <c r="F45" s="5" ph="1"/>
      <c r="G45" s="5"/>
      <c r="H45" s="5"/>
      <c r="I45" s="5"/>
      <c r="J45" s="5"/>
      <c r="K45" s="5"/>
      <c r="L45" s="5"/>
      <c r="M45" s="5"/>
      <c r="N45" s="5"/>
      <c r="O45" s="5"/>
      <c r="P45" s="5"/>
      <c r="Q45" s="13"/>
      <c r="R45" s="22"/>
      <c r="S45" s="14"/>
      <c r="T45" s="5"/>
      <c r="U45" s="5"/>
      <c r="V45" s="5"/>
    </row>
    <row r="46" spans="1:22" ht="14.4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13"/>
      <c r="R46" s="22"/>
      <c r="S46" s="14"/>
      <c r="T46" s="5"/>
      <c r="U46" s="5"/>
      <c r="V46" s="5"/>
    </row>
    <row r="47" spans="1:22" ht="21.6">
      <c r="A47" s="5"/>
      <c r="B47" s="5"/>
      <c r="C47" s="5"/>
      <c r="D47" s="5" ph="1"/>
      <c r="E47" s="5" ph="1"/>
      <c r="F47" s="5" ph="1"/>
      <c r="G47" s="5"/>
      <c r="H47" s="5"/>
      <c r="I47" s="5"/>
      <c r="J47" s="5"/>
      <c r="K47" s="5"/>
      <c r="L47" s="5"/>
      <c r="M47" s="5"/>
      <c r="N47" s="5"/>
      <c r="O47" s="5"/>
      <c r="P47" s="5"/>
      <c r="Q47" s="13"/>
      <c r="R47" s="22"/>
      <c r="S47" s="14"/>
      <c r="T47" s="5"/>
      <c r="U47" s="5"/>
      <c r="V47" s="5"/>
    </row>
    <row r="48" spans="1:22" ht="14.4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13"/>
      <c r="R48" s="22"/>
      <c r="S48" s="14"/>
      <c r="T48" s="5"/>
      <c r="U48" s="5"/>
      <c r="V48" s="5"/>
    </row>
    <row r="49" spans="1:22" ht="14.4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13"/>
      <c r="R49" s="22"/>
      <c r="S49" s="14"/>
      <c r="T49" s="5"/>
      <c r="U49" s="5"/>
      <c r="V49" s="5"/>
    </row>
    <row r="50" spans="1:22" ht="14.4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13"/>
      <c r="R50" s="22"/>
      <c r="S50" s="14"/>
      <c r="T50" s="5"/>
      <c r="U50" s="5"/>
      <c r="V50" s="5"/>
    </row>
    <row r="51" spans="1:22" ht="14.4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13"/>
      <c r="R51" s="22"/>
      <c r="S51" s="14"/>
      <c r="T51" s="5"/>
      <c r="U51" s="5"/>
      <c r="V51" s="5"/>
    </row>
    <row r="52" spans="1:22" ht="14.4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13"/>
      <c r="R52" s="22"/>
      <c r="S52" s="14"/>
      <c r="T52" s="5"/>
      <c r="U52" s="5"/>
      <c r="V52" s="5"/>
    </row>
    <row r="53" spans="1:22" ht="14.4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13"/>
      <c r="R53" s="22"/>
      <c r="S53" s="14"/>
      <c r="T53" s="5"/>
      <c r="U53" s="5"/>
      <c r="V53" s="5"/>
    </row>
    <row r="54" spans="1:22" ht="14.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13"/>
      <c r="R54" s="22"/>
      <c r="S54" s="14"/>
      <c r="T54" s="5"/>
      <c r="U54" s="5"/>
      <c r="V54" s="5"/>
    </row>
    <row r="55" spans="1:22" ht="14.4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13"/>
      <c r="R55" s="22"/>
      <c r="S55" s="14"/>
      <c r="T55" s="5"/>
      <c r="U55" s="5"/>
      <c r="V55" s="5"/>
    </row>
    <row r="56" spans="1:22" ht="14.4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13"/>
      <c r="R56" s="22"/>
      <c r="S56" s="14"/>
      <c r="T56" s="5"/>
      <c r="U56" s="5"/>
      <c r="V56" s="5"/>
    </row>
    <row r="57" spans="1:22" ht="14.4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13"/>
      <c r="R57" s="22"/>
      <c r="S57" s="14"/>
      <c r="T57" s="5"/>
      <c r="U57" s="5"/>
      <c r="V57" s="5"/>
    </row>
    <row r="58" spans="1:22" ht="14.4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13"/>
      <c r="R58" s="22"/>
      <c r="S58" s="14"/>
      <c r="T58" s="5"/>
      <c r="U58" s="5"/>
      <c r="V58" s="5"/>
    </row>
    <row r="59" spans="1:22" ht="14.4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13"/>
      <c r="R59" s="22"/>
      <c r="S59" s="14"/>
      <c r="T59" s="5"/>
      <c r="U59" s="5"/>
      <c r="V59" s="5"/>
    </row>
    <row r="60" spans="1:22" ht="14.4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13"/>
      <c r="R60" s="22"/>
      <c r="S60" s="14"/>
      <c r="T60" s="5"/>
      <c r="U60" s="5"/>
      <c r="V60" s="5"/>
    </row>
    <row r="61" spans="1:22" ht="14.4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13"/>
      <c r="R61" s="22"/>
      <c r="S61" s="14"/>
      <c r="T61" s="5"/>
      <c r="U61" s="5"/>
      <c r="V61" s="5"/>
    </row>
    <row r="62" spans="1:22" ht="14.4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3"/>
      <c r="R62" s="22"/>
      <c r="S62" s="14"/>
      <c r="T62" s="5"/>
      <c r="U62" s="5"/>
      <c r="V62" s="5"/>
    </row>
    <row r="63" spans="1:22" ht="14.4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3"/>
      <c r="R63" s="22"/>
      <c r="S63" s="14"/>
      <c r="T63" s="5"/>
      <c r="U63" s="5"/>
      <c r="V63" s="5"/>
    </row>
    <row r="64" spans="1:22" ht="14.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3"/>
      <c r="R64" s="22"/>
      <c r="S64" s="14"/>
      <c r="T64" s="5"/>
      <c r="U64" s="5"/>
      <c r="V64" s="5"/>
    </row>
  </sheetData>
  <sheetProtection selectLockedCells="1"/>
  <mergeCells count="62">
    <mergeCell ref="F31:G31"/>
    <mergeCell ref="H31:J31"/>
    <mergeCell ref="F27:G27"/>
    <mergeCell ref="H27:J27"/>
    <mergeCell ref="B29:E29"/>
    <mergeCell ref="F29:G29"/>
    <mergeCell ref="H29:I29"/>
    <mergeCell ref="J29:M29"/>
    <mergeCell ref="B30:E30"/>
    <mergeCell ref="F30:G30"/>
    <mergeCell ref="H30:J30"/>
    <mergeCell ref="K30:L30"/>
    <mergeCell ref="M30:O30"/>
    <mergeCell ref="B25:E25"/>
    <mergeCell ref="F25:G25"/>
    <mergeCell ref="H25:I25"/>
    <mergeCell ref="J25:M25"/>
    <mergeCell ref="B26:E26"/>
    <mergeCell ref="F26:G26"/>
    <mergeCell ref="H26:J26"/>
    <mergeCell ref="K26:L26"/>
    <mergeCell ref="M26:O26"/>
    <mergeCell ref="F23:G23"/>
    <mergeCell ref="H23:J23"/>
    <mergeCell ref="A16:B16"/>
    <mergeCell ref="E16:G16"/>
    <mergeCell ref="A20:O20"/>
    <mergeCell ref="B21:E21"/>
    <mergeCell ref="F21:G21"/>
    <mergeCell ref="H21:I21"/>
    <mergeCell ref="J21:M21"/>
    <mergeCell ref="B22:E22"/>
    <mergeCell ref="F22:G22"/>
    <mergeCell ref="H22:J22"/>
    <mergeCell ref="K22:L22"/>
    <mergeCell ref="M22:O22"/>
    <mergeCell ref="B12:F12"/>
    <mergeCell ref="G12:I12"/>
    <mergeCell ref="J12:N12"/>
    <mergeCell ref="B13:F14"/>
    <mergeCell ref="G13:I13"/>
    <mergeCell ref="J13:N13"/>
    <mergeCell ref="G14:I14"/>
    <mergeCell ref="J14:N14"/>
    <mergeCell ref="F11:N11"/>
    <mergeCell ref="C4:E4"/>
    <mergeCell ref="F4:J4"/>
    <mergeCell ref="L4:O4"/>
    <mergeCell ref="J6:O6"/>
    <mergeCell ref="G7:N7"/>
    <mergeCell ref="B8:C8"/>
    <mergeCell ref="D8:E8"/>
    <mergeCell ref="G8:N8"/>
    <mergeCell ref="A10:E10"/>
    <mergeCell ref="F10:N10"/>
    <mergeCell ref="A6:I6"/>
    <mergeCell ref="A1:I1"/>
    <mergeCell ref="J1:K1"/>
    <mergeCell ref="L1:O1"/>
    <mergeCell ref="C3:E3"/>
    <mergeCell ref="F3:J3"/>
    <mergeCell ref="L3:O3"/>
  </mergeCells>
  <phoneticPr fontId="1"/>
  <dataValidations count="6">
    <dataValidation type="list" allowBlank="1" showInputMessage="1" showErrorMessage="1" sqref="J21:M21 J25:M25 J29:M29" xr:uid="{00000000-0002-0000-0100-000002000000}">
      <formula1>$U$8:$U$12</formula1>
    </dataValidation>
    <dataValidation type="list" allowBlank="1" showInputMessage="1" showErrorMessage="1" sqref="M22 M26 M30" xr:uid="{00000000-0002-0000-0100-000003000000}">
      <formula1>$Q$8:$Q$18</formula1>
    </dataValidation>
    <dataValidation type="list" allowBlank="1" showInputMessage="1" showErrorMessage="1" sqref="H30:J31 H22:H23 H26:J27" xr:uid="{00000000-0002-0000-0100-000004000000}">
      <formula1>$S$8:$S$29</formula1>
    </dataValidation>
    <dataValidation type="list" showInputMessage="1" showErrorMessage="1" sqref="B8:C8" xr:uid="{00000000-0002-0000-0100-000005000000}">
      <formula1>$Q$8:$Q$64</formula1>
    </dataValidation>
    <dataValidation type="list" allowBlank="1" showInputMessage="1" showErrorMessage="1" sqref="G7:N7" xr:uid="{00000000-0002-0000-0100-000000000000}">
      <formula1>$V$8:$V$15</formula1>
    </dataValidation>
    <dataValidation type="list" allowBlank="1" showInputMessage="1" showErrorMessage="1" sqref="G8:N8" xr:uid="{00000000-0002-0000-0100-000001000000}">
      <formula1>$V$8:$V$14</formula1>
    </dataValidation>
  </dataValidations>
  <hyperlinks>
    <hyperlink ref="F4" r:id="rId1" xr:uid="{00000000-0004-0000-0100-000000000000}"/>
  </hyperlinks>
  <pageMargins left="0.7" right="0.7" top="0.75" bottom="0.75" header="0.3" footer="0.3"/>
  <pageSetup paperSize="9" scale="90" orientation="portrait" horizontalDpi="4294967293" r:id="rId2"/>
  <colBreaks count="1" manualBreakCount="1">
    <brk id="15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2"/>
  <sheetViews>
    <sheetView view="pageBreakPreview" zoomScaleNormal="100" zoomScaleSheetLayoutView="100" workbookViewId="0">
      <selection activeCell="K1" sqref="K1:M1"/>
    </sheetView>
  </sheetViews>
  <sheetFormatPr defaultRowHeight="13.2"/>
  <cols>
    <col min="3" max="5" width="6.88671875" customWidth="1"/>
    <col min="6" max="6" width="10.109375" customWidth="1"/>
    <col min="7" max="7" width="2.109375" customWidth="1"/>
    <col min="10" max="12" width="6.88671875" customWidth="1"/>
    <col min="13" max="13" width="10.109375" customWidth="1"/>
  </cols>
  <sheetData>
    <row r="1" spans="1:13" ht="55.8" thickBot="1">
      <c r="A1" s="176" t="s">
        <v>221</v>
      </c>
      <c r="B1" s="176"/>
      <c r="C1" s="176"/>
      <c r="D1" s="176"/>
      <c r="E1" s="176"/>
      <c r="F1" s="176"/>
      <c r="G1" s="176"/>
      <c r="H1" s="176"/>
      <c r="I1" s="87" t="s">
        <v>53</v>
      </c>
      <c r="J1" s="177"/>
      <c r="K1" s="178" t="str">
        <f>総括!L1</f>
        <v>＊</v>
      </c>
      <c r="L1" s="178"/>
      <c r="M1" s="179"/>
    </row>
    <row r="2" spans="1:13" ht="36.9" customHeight="1">
      <c r="A2" s="25"/>
      <c r="B2" s="25"/>
      <c r="C2" s="25"/>
      <c r="D2" s="25"/>
      <c r="E2" s="25"/>
      <c r="F2" s="25"/>
      <c r="G2" s="25"/>
      <c r="H2" s="25"/>
      <c r="I2" s="8"/>
      <c r="J2" s="8"/>
      <c r="K2" s="8"/>
      <c r="L2" s="8"/>
      <c r="M2" s="8"/>
    </row>
    <row r="3" spans="1:13" ht="36.9" customHeight="1">
      <c r="A3" s="180" t="s">
        <v>69</v>
      </c>
      <c r="B3" s="181"/>
      <c r="C3" s="181"/>
      <c r="D3" s="182"/>
      <c r="E3" s="122">
        <f>総括!F10</f>
        <v>0</v>
      </c>
      <c r="F3" s="123"/>
      <c r="G3" s="123"/>
      <c r="H3" s="123"/>
      <c r="I3" s="123"/>
      <c r="J3" s="123"/>
      <c r="K3" s="183" t="s">
        <v>60</v>
      </c>
      <c r="L3" s="183"/>
      <c r="M3" s="183"/>
    </row>
    <row r="4" spans="1:13" ht="36.9" customHeight="1">
      <c r="A4" s="112" t="s">
        <v>161</v>
      </c>
      <c r="B4" s="112"/>
      <c r="C4" s="112"/>
      <c r="D4" s="112"/>
      <c r="E4" s="122">
        <f>総括!B12</f>
        <v>0</v>
      </c>
      <c r="F4" s="123"/>
      <c r="G4" s="123"/>
      <c r="H4" s="123"/>
      <c r="I4" s="123"/>
      <c r="J4" s="124"/>
      <c r="K4" s="122">
        <f>総括!B8</f>
        <v>0</v>
      </c>
      <c r="L4" s="124"/>
      <c r="M4" s="35" t="s">
        <v>162</v>
      </c>
    </row>
    <row r="5" spans="1:13" ht="36.9" customHeight="1">
      <c r="A5" s="184" t="s">
        <v>169</v>
      </c>
      <c r="B5" s="185"/>
      <c r="C5" s="185"/>
      <c r="D5" s="185"/>
      <c r="E5" s="186"/>
      <c r="F5" s="187"/>
      <c r="G5" s="25"/>
      <c r="H5" s="188"/>
      <c r="I5" s="188"/>
      <c r="J5" s="188"/>
      <c r="K5" s="188"/>
      <c r="L5" s="188"/>
      <c r="M5" s="188"/>
    </row>
    <row r="6" spans="1:13" ht="36.9" customHeight="1">
      <c r="A6" s="26"/>
      <c r="B6" s="27" t="s">
        <v>163</v>
      </c>
      <c r="C6" s="27" t="s">
        <v>176</v>
      </c>
      <c r="D6" s="27" t="s">
        <v>177</v>
      </c>
      <c r="E6" s="27" t="s">
        <v>164</v>
      </c>
      <c r="F6" s="27" t="s">
        <v>165</v>
      </c>
      <c r="G6" s="25"/>
      <c r="H6" s="25"/>
      <c r="I6" s="36"/>
      <c r="J6" s="36"/>
      <c r="K6" s="36"/>
      <c r="L6" s="36"/>
      <c r="M6" s="36"/>
    </row>
    <row r="7" spans="1:13" ht="36.9" customHeight="1">
      <c r="A7" s="54" t="s">
        <v>178</v>
      </c>
      <c r="B7" s="55">
        <v>400</v>
      </c>
      <c r="C7" s="56">
        <f>COUNTIFS('１種目目'!$F$5:$F$104,参加料!$C$6,'１種目目'!$B$5:$B$104,'１種目目'!$O$4)</f>
        <v>0</v>
      </c>
      <c r="D7" s="56">
        <f>COUNTIFS('１種目目'!$F$5:$F$104,参加料!$D$6,'１種目目'!$B$5:$B$104,'１種目目'!$O$4)</f>
        <v>0</v>
      </c>
      <c r="E7" s="57">
        <f>C7+D7</f>
        <v>0</v>
      </c>
      <c r="F7" s="57">
        <f>B7*E7</f>
        <v>0</v>
      </c>
      <c r="G7" s="25"/>
      <c r="H7" s="36"/>
      <c r="I7" s="37"/>
      <c r="J7" s="38"/>
      <c r="K7" s="38"/>
      <c r="L7" s="38"/>
      <c r="M7" s="38"/>
    </row>
    <row r="8" spans="1:13" ht="36.9" customHeight="1">
      <c r="A8" s="54" t="s">
        <v>166</v>
      </c>
      <c r="B8" s="55">
        <v>2000</v>
      </c>
      <c r="C8" s="174">
        <f>COUNTA('１種目目'!L5:L104)-COUNTA('２種目目'!L5:L104)</f>
        <v>0</v>
      </c>
      <c r="D8" s="175"/>
      <c r="E8" s="57"/>
      <c r="F8" s="57">
        <f t="shared" ref="F8:F9" si="0">B8*C8</f>
        <v>0</v>
      </c>
      <c r="G8" s="25"/>
      <c r="H8" s="36"/>
      <c r="I8" s="37"/>
      <c r="J8" s="38"/>
      <c r="K8" s="38"/>
      <c r="L8" s="38"/>
      <c r="M8" s="38"/>
    </row>
    <row r="9" spans="1:13" ht="36.9" customHeight="1">
      <c r="A9" s="54" t="s">
        <v>167</v>
      </c>
      <c r="B9" s="55">
        <v>3000</v>
      </c>
      <c r="C9" s="174">
        <f>COUNTA('２種目目'!L5:L104)</f>
        <v>0</v>
      </c>
      <c r="D9" s="175"/>
      <c r="E9" s="57"/>
      <c r="F9" s="57">
        <f t="shared" si="0"/>
        <v>0</v>
      </c>
      <c r="G9" s="25"/>
      <c r="H9" s="36"/>
      <c r="I9" s="37"/>
      <c r="J9" s="38"/>
      <c r="K9" s="38"/>
      <c r="L9" s="38"/>
      <c r="M9" s="38"/>
    </row>
    <row r="10" spans="1:13" ht="36.9" customHeight="1">
      <c r="A10" s="54"/>
      <c r="B10" s="55"/>
      <c r="C10" s="57"/>
      <c r="D10" s="57"/>
      <c r="E10" s="57">
        <f>C10+D10</f>
        <v>0</v>
      </c>
      <c r="F10" s="57">
        <f>B10*E10</f>
        <v>0</v>
      </c>
      <c r="G10" s="25"/>
      <c r="H10" s="36"/>
      <c r="I10" s="37"/>
      <c r="J10" s="38"/>
      <c r="K10" s="38"/>
      <c r="L10" s="38"/>
      <c r="M10" s="38"/>
    </row>
    <row r="11" spans="1:13" ht="36.9" customHeight="1">
      <c r="A11" s="58"/>
      <c r="B11" s="55"/>
      <c r="C11" s="56">
        <f>種目参加人数確認シート!C36+種目参加人数確認シート!C37+種目参加人数確認シート!C38</f>
        <v>0</v>
      </c>
      <c r="D11" s="56">
        <f>種目参加人数確認シート!E36+種目参加人数確認シート!E37+種目参加人数確認シート!E38</f>
        <v>0</v>
      </c>
      <c r="E11" s="57">
        <f>C11+D11</f>
        <v>0</v>
      </c>
      <c r="F11" s="57">
        <f>B11*E11</f>
        <v>0</v>
      </c>
      <c r="G11" s="25"/>
      <c r="H11" s="39"/>
      <c r="I11" s="37"/>
      <c r="J11" s="38"/>
      <c r="K11" s="38"/>
      <c r="L11" s="38"/>
      <c r="M11" s="38"/>
    </row>
    <row r="12" spans="1:13" ht="36.9" customHeight="1">
      <c r="A12" s="59"/>
      <c r="B12" s="60"/>
      <c r="C12" s="61">
        <f>C8+C9+C10</f>
        <v>0</v>
      </c>
      <c r="D12" s="61">
        <f>D8+D9+D10</f>
        <v>0</v>
      </c>
      <c r="E12" s="61">
        <f t="shared" ref="E12" si="1">C12+D12</f>
        <v>0</v>
      </c>
      <c r="F12" s="61">
        <f>SUM(F7:F11)</f>
        <v>0</v>
      </c>
      <c r="G12" s="25"/>
      <c r="H12" s="25"/>
      <c r="I12" s="37"/>
      <c r="J12" s="38"/>
      <c r="K12" s="38"/>
      <c r="L12" s="38"/>
      <c r="M12" s="38"/>
    </row>
  </sheetData>
  <sheetProtection selectLockedCells="1" selectUnlockedCells="1"/>
  <mergeCells count="13">
    <mergeCell ref="C8:D8"/>
    <mergeCell ref="C9:D9"/>
    <mergeCell ref="A1:H1"/>
    <mergeCell ref="I1:J1"/>
    <mergeCell ref="K1:M1"/>
    <mergeCell ref="A3:D3"/>
    <mergeCell ref="E3:J3"/>
    <mergeCell ref="K3:M3"/>
    <mergeCell ref="A4:D4"/>
    <mergeCell ref="E4:J4"/>
    <mergeCell ref="K4:L4"/>
    <mergeCell ref="A5:F5"/>
    <mergeCell ref="H5:M5"/>
  </mergeCells>
  <phoneticPr fontId="1"/>
  <pageMargins left="0.7" right="0.7" top="0.75" bottom="0.75" header="0.3" footer="0.3"/>
  <pageSetup paperSize="9" scale="89" orientation="portrait" horizont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04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5" sqref="H35"/>
    </sheetView>
  </sheetViews>
  <sheetFormatPr defaultColWidth="9" defaultRowHeight="16.2"/>
  <cols>
    <col min="1" max="1" width="5.44140625" style="1" bestFit="1" customWidth="1"/>
    <col min="2" max="2" width="5.44140625" style="63" bestFit="1" customWidth="1"/>
    <col min="3" max="3" width="5.44140625" style="1" bestFit="1" customWidth="1"/>
    <col min="4" max="4" width="16.6640625" style="1" bestFit="1" customWidth="1"/>
    <col min="5" max="5" width="16.33203125" style="1" bestFit="1" customWidth="1"/>
    <col min="6" max="7" width="6.44140625" style="1" bestFit="1" customWidth="1"/>
    <col min="8" max="8" width="5.44140625" style="1" bestFit="1" customWidth="1"/>
    <col min="9" max="9" width="5.44140625" style="1" hidden="1" customWidth="1"/>
    <col min="10" max="11" width="9.44140625" style="1" bestFit="1" customWidth="1"/>
    <col min="12" max="12" width="19.33203125" style="1" bestFit="1" customWidth="1"/>
    <col min="13" max="13" width="9.44140625" style="1" bestFit="1" customWidth="1"/>
    <col min="14" max="14" width="9" style="1" customWidth="1"/>
    <col min="15" max="15" width="4.77734375" style="1" customWidth="1"/>
    <col min="16" max="21" width="6.44140625" style="1" customWidth="1"/>
    <col min="22" max="23" width="11.33203125" style="1" customWidth="1"/>
    <col min="24" max="25" width="9" style="1" customWidth="1"/>
    <col min="26" max="26" width="10.88671875" style="1" customWidth="1"/>
    <col min="27" max="29" width="9" style="1" customWidth="1"/>
    <col min="30" max="16384" width="9" style="1"/>
  </cols>
  <sheetData>
    <row r="1" spans="1:28">
      <c r="A1" s="28"/>
      <c r="B1" s="72" t="s">
        <v>12</v>
      </c>
      <c r="C1" s="29"/>
      <c r="D1" s="29" t="s">
        <v>11</v>
      </c>
      <c r="E1" s="29"/>
      <c r="F1" s="29"/>
      <c r="G1" s="29"/>
      <c r="H1" s="29"/>
      <c r="I1" s="29"/>
      <c r="J1" s="29" t="s">
        <v>3</v>
      </c>
      <c r="K1" s="29"/>
      <c r="L1" s="29" t="s">
        <v>10</v>
      </c>
      <c r="M1" s="29"/>
    </row>
    <row r="2" spans="1:28">
      <c r="A2" s="41"/>
      <c r="B2" s="42" t="s">
        <v>13</v>
      </c>
      <c r="C2" s="43" t="s">
        <v>14</v>
      </c>
      <c r="D2" s="43" t="s">
        <v>6</v>
      </c>
      <c r="E2" s="43" t="s">
        <v>7</v>
      </c>
      <c r="F2" s="43" t="s">
        <v>0</v>
      </c>
      <c r="G2" s="43" t="s">
        <v>1</v>
      </c>
      <c r="H2" s="43" t="s">
        <v>2</v>
      </c>
      <c r="I2" s="43"/>
      <c r="J2" s="43" t="s">
        <v>4</v>
      </c>
      <c r="K2" s="43" t="s">
        <v>5</v>
      </c>
      <c r="L2" s="43" t="s">
        <v>8</v>
      </c>
      <c r="M2" s="43" t="s">
        <v>9</v>
      </c>
      <c r="R2" s="1" t="s">
        <v>49</v>
      </c>
      <c r="V2" s="1" t="s">
        <v>50</v>
      </c>
      <c r="X2" s="1" t="s">
        <v>8</v>
      </c>
      <c r="Z2" s="1" t="s">
        <v>218</v>
      </c>
      <c r="AA2" s="1" t="s">
        <v>219</v>
      </c>
    </row>
    <row r="3" spans="1:28" hidden="1">
      <c r="A3" s="30"/>
      <c r="B3" s="73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  <c r="O3" s="1" t="s">
        <v>12</v>
      </c>
      <c r="P3" s="1" t="s">
        <v>16</v>
      </c>
      <c r="Q3" s="1" t="s">
        <v>17</v>
      </c>
      <c r="R3" s="1" t="s">
        <v>22</v>
      </c>
      <c r="S3" s="1" t="s">
        <v>46</v>
      </c>
      <c r="T3" s="1" t="s">
        <v>47</v>
      </c>
      <c r="U3" s="1" t="s">
        <v>48</v>
      </c>
      <c r="V3" s="1" t="s">
        <v>18</v>
      </c>
      <c r="W3" s="1" t="s">
        <v>19</v>
      </c>
      <c r="X3" s="1" t="s">
        <v>42</v>
      </c>
      <c r="Y3" s="1" t="s">
        <v>43</v>
      </c>
      <c r="Z3" s="1" t="s">
        <v>44</v>
      </c>
      <c r="AA3" s="1" t="s">
        <v>45</v>
      </c>
      <c r="AB3" s="1" t="s">
        <v>51</v>
      </c>
    </row>
    <row r="4" spans="1:28">
      <c r="A4" s="45" t="s">
        <v>15</v>
      </c>
      <c r="B4" s="74" t="s">
        <v>170</v>
      </c>
      <c r="C4" s="46"/>
      <c r="D4" s="46" t="s">
        <v>171</v>
      </c>
      <c r="E4" s="46" t="s">
        <v>172</v>
      </c>
      <c r="F4" s="46" t="s">
        <v>176</v>
      </c>
      <c r="G4" s="46" t="s">
        <v>173</v>
      </c>
      <c r="H4" s="46">
        <v>3</v>
      </c>
      <c r="I4" s="46"/>
      <c r="J4" s="46" t="s">
        <v>174</v>
      </c>
      <c r="K4" s="46" t="s">
        <v>175</v>
      </c>
      <c r="L4" s="46" t="s">
        <v>217</v>
      </c>
      <c r="M4" s="46">
        <v>12.34</v>
      </c>
      <c r="O4" s="1" t="s">
        <v>21</v>
      </c>
      <c r="S4" s="1" t="s">
        <v>25</v>
      </c>
      <c r="T4" s="1" t="s">
        <v>28</v>
      </c>
      <c r="V4" s="1" t="s">
        <v>29</v>
      </c>
      <c r="W4" s="1" t="s">
        <v>30</v>
      </c>
    </row>
    <row r="5" spans="1:28" ht="19.2">
      <c r="A5" s="32">
        <v>1</v>
      </c>
      <c r="B5" s="76" t="s">
        <v>220</v>
      </c>
      <c r="C5" s="48"/>
      <c r="D5" s="47"/>
      <c r="E5" s="47"/>
      <c r="F5" s="47"/>
      <c r="G5" s="47"/>
      <c r="H5" s="47"/>
      <c r="I5" s="34">
        <f>総括!$F$10</f>
        <v>0</v>
      </c>
      <c r="J5" s="47"/>
      <c r="K5" s="47"/>
      <c r="L5" s="47"/>
      <c r="M5" s="47"/>
      <c r="P5" s="1" t="s">
        <v>44</v>
      </c>
      <c r="Q5" s="1" t="s">
        <v>23</v>
      </c>
      <c r="S5" s="1" t="s">
        <v>26</v>
      </c>
      <c r="W5" s="1" t="s">
        <v>31</v>
      </c>
      <c r="Z5" s="1" t="s">
        <v>189</v>
      </c>
      <c r="AA5" s="1" t="s">
        <v>189</v>
      </c>
    </row>
    <row r="6" spans="1:28" ht="19.2">
      <c r="A6" s="32">
        <v>2</v>
      </c>
      <c r="B6" s="77" t="s">
        <v>220</v>
      </c>
      <c r="C6" s="48"/>
      <c r="D6" s="47"/>
      <c r="E6" s="47"/>
      <c r="F6" s="47"/>
      <c r="G6" s="47"/>
      <c r="H6" s="47"/>
      <c r="I6" s="34">
        <f>総括!$F$10</f>
        <v>0</v>
      </c>
      <c r="J6" s="47"/>
      <c r="K6" s="47"/>
      <c r="L6" s="47"/>
      <c r="M6" s="47"/>
      <c r="P6" s="1" t="s">
        <v>45</v>
      </c>
      <c r="Q6" s="1" t="s">
        <v>179</v>
      </c>
      <c r="S6" s="1" t="s">
        <v>27</v>
      </c>
      <c r="W6" s="1" t="s">
        <v>32</v>
      </c>
      <c r="Z6" s="1" t="s">
        <v>180</v>
      </c>
      <c r="AA6" s="1" t="s">
        <v>180</v>
      </c>
    </row>
    <row r="7" spans="1:28" ht="19.2">
      <c r="A7" s="32">
        <v>3</v>
      </c>
      <c r="B7" s="77" t="s">
        <v>220</v>
      </c>
      <c r="C7" s="48"/>
      <c r="D7" s="47"/>
      <c r="E7" s="47"/>
      <c r="F7" s="47"/>
      <c r="G7" s="47"/>
      <c r="H7" s="47"/>
      <c r="I7" s="34">
        <f>総括!$F$10</f>
        <v>0</v>
      </c>
      <c r="J7" s="47"/>
      <c r="K7" s="47"/>
      <c r="L7" s="47"/>
      <c r="M7" s="47"/>
      <c r="W7" s="1" t="s">
        <v>33</v>
      </c>
      <c r="Z7" s="1" t="s">
        <v>181</v>
      </c>
      <c r="AA7" s="1" t="s">
        <v>182</v>
      </c>
    </row>
    <row r="8" spans="1:28" ht="19.2">
      <c r="A8" s="32">
        <v>4</v>
      </c>
      <c r="B8" s="77" t="s">
        <v>220</v>
      </c>
      <c r="C8" s="48"/>
      <c r="D8" s="47"/>
      <c r="E8" s="47"/>
      <c r="F8" s="47"/>
      <c r="G8" s="47"/>
      <c r="H8" s="47"/>
      <c r="I8" s="34">
        <f>総括!$F$10</f>
        <v>0</v>
      </c>
      <c r="J8" s="47"/>
      <c r="K8" s="47"/>
      <c r="L8" s="47"/>
      <c r="M8" s="47"/>
      <c r="W8" s="1" t="s">
        <v>34</v>
      </c>
      <c r="Z8" s="1" t="s">
        <v>182</v>
      </c>
      <c r="AA8" s="1" t="s">
        <v>206</v>
      </c>
    </row>
    <row r="9" spans="1:28" ht="19.2">
      <c r="A9" s="32">
        <v>5</v>
      </c>
      <c r="B9" s="77" t="s">
        <v>220</v>
      </c>
      <c r="C9" s="48"/>
      <c r="D9" s="47"/>
      <c r="E9" s="47"/>
      <c r="F9" s="47"/>
      <c r="G9" s="47"/>
      <c r="H9" s="47"/>
      <c r="I9" s="34">
        <f>総括!$F$10</f>
        <v>0</v>
      </c>
      <c r="J9" s="47"/>
      <c r="K9" s="47"/>
      <c r="L9" s="47"/>
      <c r="M9" s="47"/>
      <c r="W9" s="1" t="s">
        <v>35</v>
      </c>
      <c r="Z9" s="1" t="s">
        <v>183</v>
      </c>
    </row>
    <row r="10" spans="1:28" ht="19.2">
      <c r="A10" s="32">
        <v>6</v>
      </c>
      <c r="B10" s="77" t="s">
        <v>220</v>
      </c>
      <c r="C10" s="48"/>
      <c r="D10" s="47"/>
      <c r="E10" s="47"/>
      <c r="F10" s="47"/>
      <c r="G10" s="47"/>
      <c r="H10" s="47"/>
      <c r="I10" s="34">
        <f>総括!$F$10</f>
        <v>0</v>
      </c>
      <c r="J10" s="47"/>
      <c r="K10" s="47"/>
      <c r="L10" s="47"/>
      <c r="M10" s="47"/>
      <c r="W10" s="1" t="s">
        <v>36</v>
      </c>
      <c r="AA10" s="1" t="s">
        <v>191</v>
      </c>
    </row>
    <row r="11" spans="1:28" ht="19.2">
      <c r="A11" s="32">
        <v>7</v>
      </c>
      <c r="B11" s="77" t="s">
        <v>220</v>
      </c>
      <c r="C11" s="48"/>
      <c r="D11" s="47"/>
      <c r="E11" s="47"/>
      <c r="F11" s="47"/>
      <c r="G11" s="47"/>
      <c r="H11" s="47"/>
      <c r="I11" s="34">
        <f>総括!$F$10</f>
        <v>0</v>
      </c>
      <c r="J11" s="47"/>
      <c r="K11" s="47"/>
      <c r="L11" s="47"/>
      <c r="M11" s="47"/>
      <c r="W11" s="1" t="s">
        <v>37</v>
      </c>
      <c r="Z11" s="1" t="s">
        <v>191</v>
      </c>
      <c r="AA11" s="1" t="s">
        <v>193</v>
      </c>
    </row>
    <row r="12" spans="1:28" ht="19.2">
      <c r="A12" s="32">
        <v>8</v>
      </c>
      <c r="B12" s="77" t="s">
        <v>220</v>
      </c>
      <c r="C12" s="48"/>
      <c r="D12" s="47"/>
      <c r="E12" s="47"/>
      <c r="F12" s="47"/>
      <c r="G12" s="47"/>
      <c r="H12" s="47"/>
      <c r="I12" s="34">
        <f>総括!$F$10</f>
        <v>0</v>
      </c>
      <c r="J12" s="47"/>
      <c r="K12" s="47"/>
      <c r="L12" s="47"/>
      <c r="M12" s="47"/>
      <c r="W12" s="1" t="s">
        <v>38</v>
      </c>
      <c r="Z12" s="1" t="s">
        <v>193</v>
      </c>
      <c r="AA12" s="1" t="s">
        <v>208</v>
      </c>
    </row>
    <row r="13" spans="1:28" ht="19.350000000000001" customHeight="1">
      <c r="A13" s="32">
        <v>9</v>
      </c>
      <c r="B13" s="77" t="s">
        <v>220</v>
      </c>
      <c r="C13" s="48"/>
      <c r="D13" s="47"/>
      <c r="E13" s="47"/>
      <c r="F13" s="47"/>
      <c r="G13" s="47"/>
      <c r="H13" s="47"/>
      <c r="I13" s="34">
        <f>総括!$F$10</f>
        <v>0</v>
      </c>
      <c r="J13" s="47"/>
      <c r="K13" s="47"/>
      <c r="L13" s="47"/>
      <c r="M13" s="47"/>
      <c r="W13" s="1" t="s">
        <v>39</v>
      </c>
      <c r="X13" s="78"/>
      <c r="Y13" s="78"/>
      <c r="Z13" s="78" t="s">
        <v>196</v>
      </c>
      <c r="AA13" s="1" t="s">
        <v>181</v>
      </c>
    </row>
    <row r="14" spans="1:28" ht="19.2">
      <c r="A14" s="32">
        <v>10</v>
      </c>
      <c r="B14" s="77" t="s">
        <v>220</v>
      </c>
      <c r="C14" s="48"/>
      <c r="D14" s="47"/>
      <c r="E14" s="47"/>
      <c r="F14" s="47"/>
      <c r="G14" s="47"/>
      <c r="H14" s="47"/>
      <c r="I14" s="34">
        <f>総括!$F$10</f>
        <v>0</v>
      </c>
      <c r="J14" s="47"/>
      <c r="K14" s="47"/>
      <c r="L14" s="47"/>
      <c r="M14" s="47"/>
      <c r="W14" s="1" t="s">
        <v>41</v>
      </c>
      <c r="Z14" s="1" t="s">
        <v>184</v>
      </c>
      <c r="AA14" s="1" t="s">
        <v>184</v>
      </c>
    </row>
    <row r="15" spans="1:28" ht="19.2">
      <c r="A15" s="32">
        <v>11</v>
      </c>
      <c r="B15" s="77" t="s">
        <v>220</v>
      </c>
      <c r="C15" s="48"/>
      <c r="D15" s="47"/>
      <c r="E15" s="47"/>
      <c r="F15" s="47"/>
      <c r="G15" s="47"/>
      <c r="H15" s="47"/>
      <c r="I15" s="34">
        <f>総括!$F$10</f>
        <v>0</v>
      </c>
      <c r="J15" s="47"/>
      <c r="K15" s="47"/>
      <c r="L15" s="47"/>
      <c r="M15" s="47"/>
      <c r="Z15" s="1" t="s">
        <v>194</v>
      </c>
      <c r="AA15" s="1" t="s">
        <v>209</v>
      </c>
    </row>
    <row r="16" spans="1:28" ht="19.2">
      <c r="A16" s="32">
        <v>12</v>
      </c>
      <c r="B16" s="77" t="s">
        <v>220</v>
      </c>
      <c r="C16" s="48"/>
      <c r="D16" s="47"/>
      <c r="E16" s="47"/>
      <c r="F16" s="47"/>
      <c r="G16" s="47"/>
      <c r="H16" s="47"/>
      <c r="I16" s="34">
        <f>総括!$F$10</f>
        <v>0</v>
      </c>
      <c r="J16" s="47"/>
      <c r="K16" s="47"/>
      <c r="L16" s="47"/>
      <c r="M16" s="47"/>
      <c r="Z16" s="1" t="s">
        <v>198</v>
      </c>
      <c r="AA16" s="1" t="s">
        <v>198</v>
      </c>
    </row>
    <row r="17" spans="1:35" ht="19.2">
      <c r="A17" s="32">
        <v>13</v>
      </c>
      <c r="B17" s="77" t="s">
        <v>220</v>
      </c>
      <c r="C17" s="48"/>
      <c r="D17" s="47"/>
      <c r="E17" s="47"/>
      <c r="F17" s="47"/>
      <c r="G17" s="47"/>
      <c r="H17" s="47"/>
      <c r="I17" s="34">
        <f>総括!$F$10</f>
        <v>0</v>
      </c>
      <c r="J17" s="47"/>
      <c r="K17" s="47"/>
      <c r="L17" s="47"/>
      <c r="M17" s="47"/>
    </row>
    <row r="18" spans="1:35" ht="19.2">
      <c r="A18" s="32">
        <v>14</v>
      </c>
      <c r="B18" s="77" t="s">
        <v>220</v>
      </c>
      <c r="C18" s="48"/>
      <c r="D18" s="47"/>
      <c r="E18" s="47"/>
      <c r="F18" s="47"/>
      <c r="G18" s="47"/>
      <c r="H18" s="47"/>
      <c r="I18" s="34">
        <f>総括!$F$10</f>
        <v>0</v>
      </c>
      <c r="J18" s="47"/>
      <c r="K18" s="47"/>
      <c r="L18" s="47"/>
      <c r="M18" s="47"/>
      <c r="Z18" s="1" t="s">
        <v>199</v>
      </c>
      <c r="AA18" s="1" t="s">
        <v>199</v>
      </c>
      <c r="AE18" s="2"/>
      <c r="AF18" s="3"/>
      <c r="AI18" s="4"/>
    </row>
    <row r="19" spans="1:35" ht="19.2">
      <c r="A19" s="32">
        <v>15</v>
      </c>
      <c r="B19" s="77" t="s">
        <v>220</v>
      </c>
      <c r="C19" s="48"/>
      <c r="D19" s="47"/>
      <c r="E19" s="47"/>
      <c r="F19" s="47"/>
      <c r="G19" s="47"/>
      <c r="H19" s="47"/>
      <c r="I19" s="34">
        <f>総括!$F$10</f>
        <v>0</v>
      </c>
      <c r="J19" s="47"/>
      <c r="K19" s="47"/>
      <c r="L19" s="47"/>
      <c r="M19" s="47"/>
      <c r="Z19" s="1" t="s">
        <v>200</v>
      </c>
      <c r="AA19" s="1" t="s">
        <v>200</v>
      </c>
      <c r="AE19" s="2"/>
      <c r="AF19" s="3"/>
      <c r="AI19" s="4"/>
    </row>
    <row r="20" spans="1:35" ht="19.2">
      <c r="A20" s="32">
        <v>16</v>
      </c>
      <c r="B20" s="77" t="s">
        <v>220</v>
      </c>
      <c r="C20" s="48"/>
      <c r="D20" s="47"/>
      <c r="E20" s="47"/>
      <c r="F20" s="47"/>
      <c r="G20" s="47"/>
      <c r="H20" s="47"/>
      <c r="I20" s="34">
        <f>総括!$F$10</f>
        <v>0</v>
      </c>
      <c r="J20" s="47"/>
      <c r="K20" s="47"/>
      <c r="L20" s="47"/>
      <c r="M20" s="47"/>
      <c r="Z20" s="1" t="s">
        <v>202</v>
      </c>
      <c r="AA20" s="1" t="s">
        <v>202</v>
      </c>
      <c r="AE20" s="2"/>
      <c r="AF20" s="3"/>
      <c r="AI20" s="4"/>
    </row>
    <row r="21" spans="1:35" ht="19.2">
      <c r="A21" s="32">
        <v>17</v>
      </c>
      <c r="B21" s="77" t="s">
        <v>220</v>
      </c>
      <c r="C21" s="48"/>
      <c r="D21" s="47"/>
      <c r="E21" s="47"/>
      <c r="F21" s="47"/>
      <c r="G21" s="47"/>
      <c r="H21" s="47"/>
      <c r="I21" s="34">
        <f>総括!$F$10</f>
        <v>0</v>
      </c>
      <c r="J21" s="47"/>
      <c r="K21" s="47"/>
      <c r="L21" s="47"/>
      <c r="M21" s="47"/>
      <c r="Z21" s="1" t="s">
        <v>203</v>
      </c>
      <c r="AA21" s="1" t="s">
        <v>205</v>
      </c>
      <c r="AE21" s="2"/>
      <c r="AF21" s="3"/>
      <c r="AI21" s="4"/>
    </row>
    <row r="22" spans="1:35" ht="19.2">
      <c r="A22" s="32">
        <v>18</v>
      </c>
      <c r="B22" s="77" t="s">
        <v>220</v>
      </c>
      <c r="C22" s="48"/>
      <c r="D22" s="47"/>
      <c r="E22" s="47"/>
      <c r="F22" s="47"/>
      <c r="G22" s="47"/>
      <c r="H22" s="47"/>
      <c r="I22" s="34">
        <f>総括!$F$10</f>
        <v>0</v>
      </c>
      <c r="J22" s="47"/>
      <c r="K22" s="47"/>
      <c r="L22" s="47"/>
      <c r="M22" s="47"/>
      <c r="Z22" s="1" t="s">
        <v>205</v>
      </c>
      <c r="AA22" s="1" t="s">
        <v>210</v>
      </c>
      <c r="AE22" s="2"/>
      <c r="AF22" s="3"/>
      <c r="AI22" s="4"/>
    </row>
    <row r="23" spans="1:35" ht="19.2">
      <c r="A23" s="32">
        <v>19</v>
      </c>
      <c r="B23" s="77" t="s">
        <v>220</v>
      </c>
      <c r="C23" s="48"/>
      <c r="D23" s="47"/>
      <c r="E23" s="47"/>
      <c r="F23" s="47"/>
      <c r="G23" s="47"/>
      <c r="H23" s="47"/>
      <c r="I23" s="34">
        <f>総括!$F$10</f>
        <v>0</v>
      </c>
      <c r="J23" s="47"/>
      <c r="K23" s="47"/>
      <c r="L23" s="47"/>
      <c r="M23" s="47"/>
      <c r="Z23" s="1" t="s">
        <v>185</v>
      </c>
      <c r="AE23" s="2"/>
      <c r="AF23" s="3"/>
      <c r="AI23" s="4"/>
    </row>
    <row r="24" spans="1:35" ht="19.2">
      <c r="A24" s="32">
        <v>20</v>
      </c>
      <c r="B24" s="77" t="s">
        <v>220</v>
      </c>
      <c r="C24" s="48"/>
      <c r="D24" s="47"/>
      <c r="E24" s="47"/>
      <c r="F24" s="47"/>
      <c r="G24" s="47"/>
      <c r="H24" s="47"/>
      <c r="I24" s="34">
        <f>総括!$F$10</f>
        <v>0</v>
      </c>
      <c r="J24" s="47"/>
      <c r="K24" s="47"/>
      <c r="L24" s="47"/>
      <c r="M24" s="47"/>
      <c r="Z24" s="1" t="s">
        <v>186</v>
      </c>
      <c r="AE24" s="2"/>
      <c r="AF24" s="3"/>
      <c r="AI24" s="4"/>
    </row>
    <row r="25" spans="1:35" ht="19.2">
      <c r="A25" s="32">
        <v>21</v>
      </c>
      <c r="B25" s="77" t="s">
        <v>220</v>
      </c>
      <c r="C25" s="48"/>
      <c r="D25" s="47"/>
      <c r="E25" s="47"/>
      <c r="F25" s="47"/>
      <c r="G25" s="47"/>
      <c r="H25" s="47"/>
      <c r="I25" s="34">
        <f>総括!$F$10</f>
        <v>0</v>
      </c>
      <c r="J25" s="47"/>
      <c r="K25" s="47"/>
      <c r="L25" s="47"/>
      <c r="M25" s="47"/>
      <c r="Z25" s="1" t="s">
        <v>187</v>
      </c>
      <c r="AE25" s="2"/>
      <c r="AF25" s="3"/>
      <c r="AI25" s="4"/>
    </row>
    <row r="26" spans="1:35" ht="19.2">
      <c r="A26" s="32">
        <v>22</v>
      </c>
      <c r="B26" s="77" t="s">
        <v>220</v>
      </c>
      <c r="C26" s="48"/>
      <c r="D26" s="47"/>
      <c r="E26" s="47"/>
      <c r="F26" s="47"/>
      <c r="G26" s="47"/>
      <c r="H26" s="47"/>
      <c r="I26" s="34">
        <f>総括!$F$10</f>
        <v>0</v>
      </c>
      <c r="J26" s="47"/>
      <c r="K26" s="47"/>
      <c r="L26" s="47"/>
      <c r="M26" s="47"/>
      <c r="AE26" s="2"/>
      <c r="AF26" s="3"/>
      <c r="AI26" s="4"/>
    </row>
    <row r="27" spans="1:35" ht="19.2">
      <c r="A27" s="32">
        <v>23</v>
      </c>
      <c r="B27" s="77" t="s">
        <v>220</v>
      </c>
      <c r="C27" s="48"/>
      <c r="D27" s="47"/>
      <c r="E27" s="47"/>
      <c r="F27" s="47"/>
      <c r="G27" s="47"/>
      <c r="H27" s="47"/>
      <c r="I27" s="34">
        <f>総括!$F$10</f>
        <v>0</v>
      </c>
      <c r="J27" s="47"/>
      <c r="K27" s="47"/>
      <c r="L27" s="47"/>
      <c r="M27" s="47"/>
      <c r="AE27" s="2"/>
      <c r="AF27" s="3"/>
      <c r="AI27" s="4"/>
    </row>
    <row r="28" spans="1:35" ht="19.2">
      <c r="A28" s="32">
        <v>24</v>
      </c>
      <c r="B28" s="77" t="s">
        <v>220</v>
      </c>
      <c r="C28" s="48"/>
      <c r="D28" s="47"/>
      <c r="E28" s="47"/>
      <c r="F28" s="47"/>
      <c r="G28" s="47"/>
      <c r="H28" s="47"/>
      <c r="I28" s="34">
        <f>総括!$F$10</f>
        <v>0</v>
      </c>
      <c r="J28" s="47"/>
      <c r="K28" s="47"/>
      <c r="L28" s="47"/>
      <c r="M28" s="47"/>
      <c r="AE28" s="2"/>
      <c r="AF28" s="3"/>
      <c r="AG28" s="3"/>
      <c r="AI28" s="4"/>
    </row>
    <row r="29" spans="1:35" ht="19.2">
      <c r="A29" s="32">
        <v>25</v>
      </c>
      <c r="B29" s="77" t="s">
        <v>220</v>
      </c>
      <c r="C29" s="48"/>
      <c r="D29" s="47"/>
      <c r="E29" s="47"/>
      <c r="F29" s="47"/>
      <c r="G29" s="47"/>
      <c r="H29" s="47"/>
      <c r="I29" s="34">
        <f>総括!$F$10</f>
        <v>0</v>
      </c>
      <c r="J29" s="47"/>
      <c r="K29" s="47"/>
      <c r="L29" s="47"/>
      <c r="M29" s="47"/>
      <c r="AE29" s="2"/>
      <c r="AF29" s="3"/>
      <c r="AG29" s="3"/>
      <c r="AI29" s="4"/>
    </row>
    <row r="30" spans="1:35" ht="19.2">
      <c r="A30" s="32">
        <v>26</v>
      </c>
      <c r="B30" s="77" t="s">
        <v>220</v>
      </c>
      <c r="C30" s="48"/>
      <c r="D30" s="47"/>
      <c r="E30" s="47"/>
      <c r="F30" s="47"/>
      <c r="G30" s="47"/>
      <c r="H30" s="47"/>
      <c r="I30" s="34">
        <f>総括!$F$10</f>
        <v>0</v>
      </c>
      <c r="J30" s="47"/>
      <c r="K30" s="47"/>
      <c r="L30" s="47"/>
      <c r="M30" s="47"/>
      <c r="AE30" s="2"/>
      <c r="AF30" s="3"/>
      <c r="AG30" s="3"/>
      <c r="AI30" s="4"/>
    </row>
    <row r="31" spans="1:35" ht="19.2">
      <c r="A31" s="32">
        <v>27</v>
      </c>
      <c r="B31" s="77" t="s">
        <v>220</v>
      </c>
      <c r="C31" s="48"/>
      <c r="D31" s="47"/>
      <c r="E31" s="47"/>
      <c r="F31" s="47"/>
      <c r="G31" s="47"/>
      <c r="H31" s="47"/>
      <c r="I31" s="34">
        <f>総括!$F$10</f>
        <v>0</v>
      </c>
      <c r="J31" s="47"/>
      <c r="K31" s="47"/>
      <c r="L31" s="47"/>
      <c r="M31" s="47"/>
      <c r="AE31" s="2"/>
      <c r="AF31" s="3"/>
      <c r="AG31" s="3"/>
      <c r="AI31" s="4"/>
    </row>
    <row r="32" spans="1:35" ht="19.2">
      <c r="A32" s="32">
        <v>28</v>
      </c>
      <c r="B32" s="77" t="s">
        <v>220</v>
      </c>
      <c r="C32" s="48"/>
      <c r="D32" s="47"/>
      <c r="E32" s="47"/>
      <c r="F32" s="47"/>
      <c r="G32" s="47"/>
      <c r="H32" s="47"/>
      <c r="I32" s="34">
        <f>総括!$F$10</f>
        <v>0</v>
      </c>
      <c r="J32" s="47"/>
      <c r="K32" s="47"/>
      <c r="L32" s="47"/>
      <c r="M32" s="47"/>
      <c r="AE32" s="2"/>
      <c r="AF32" s="3"/>
      <c r="AI32" s="4"/>
    </row>
    <row r="33" spans="1:35" ht="19.2">
      <c r="A33" s="32">
        <v>29</v>
      </c>
      <c r="B33" s="77" t="s">
        <v>220</v>
      </c>
      <c r="C33" s="48"/>
      <c r="D33" s="47"/>
      <c r="E33" s="47"/>
      <c r="F33" s="47"/>
      <c r="G33" s="47"/>
      <c r="H33" s="47"/>
      <c r="I33" s="34">
        <f>総括!$F$10</f>
        <v>0</v>
      </c>
      <c r="J33" s="47"/>
      <c r="K33" s="47"/>
      <c r="L33" s="47"/>
      <c r="M33" s="47"/>
      <c r="AE33" s="2"/>
      <c r="AF33" s="3"/>
      <c r="AI33" s="4"/>
    </row>
    <row r="34" spans="1:35" ht="19.2">
      <c r="A34" s="32">
        <v>30</v>
      </c>
      <c r="B34" s="77" t="s">
        <v>220</v>
      </c>
      <c r="C34" s="48"/>
      <c r="D34" s="47"/>
      <c r="E34" s="47"/>
      <c r="F34" s="47"/>
      <c r="G34" s="47"/>
      <c r="H34" s="47"/>
      <c r="I34" s="34">
        <f>総括!$F$10</f>
        <v>0</v>
      </c>
      <c r="J34" s="47"/>
      <c r="K34" s="47"/>
      <c r="L34" s="47"/>
      <c r="M34" s="47"/>
      <c r="AE34" s="2"/>
      <c r="AF34" s="3"/>
      <c r="AI34" s="4"/>
    </row>
    <row r="35" spans="1:35" ht="19.2">
      <c r="A35" s="32">
        <v>31</v>
      </c>
      <c r="B35" s="77" t="s">
        <v>220</v>
      </c>
      <c r="C35" s="48"/>
      <c r="D35" s="47"/>
      <c r="E35" s="47"/>
      <c r="F35" s="47"/>
      <c r="G35" s="47"/>
      <c r="H35" s="47"/>
      <c r="I35" s="34">
        <f>総括!$F$10</f>
        <v>0</v>
      </c>
      <c r="J35" s="47"/>
      <c r="K35" s="47"/>
      <c r="L35" s="47"/>
      <c r="M35" s="47"/>
      <c r="AE35" s="2"/>
      <c r="AF35" s="3"/>
      <c r="AI35" s="4"/>
    </row>
    <row r="36" spans="1:35" ht="19.2">
      <c r="A36" s="32">
        <v>32</v>
      </c>
      <c r="B36" s="77" t="s">
        <v>220</v>
      </c>
      <c r="C36" s="48"/>
      <c r="D36" s="47"/>
      <c r="E36" s="47"/>
      <c r="F36" s="47"/>
      <c r="G36" s="47"/>
      <c r="H36" s="47"/>
      <c r="I36" s="34">
        <f>総括!$F$10</f>
        <v>0</v>
      </c>
      <c r="J36" s="47"/>
      <c r="K36" s="47"/>
      <c r="L36" s="47"/>
      <c r="M36" s="47"/>
      <c r="AE36" s="2"/>
      <c r="AF36" s="3"/>
      <c r="AI36" s="4"/>
    </row>
    <row r="37" spans="1:35" ht="19.2">
      <c r="A37" s="32">
        <v>33</v>
      </c>
      <c r="B37" s="77" t="s">
        <v>220</v>
      </c>
      <c r="C37" s="48"/>
      <c r="D37" s="47"/>
      <c r="E37" s="47"/>
      <c r="F37" s="47"/>
      <c r="G37" s="47"/>
      <c r="H37" s="47"/>
      <c r="I37" s="34">
        <f>総括!$F$10</f>
        <v>0</v>
      </c>
      <c r="J37" s="47"/>
      <c r="K37" s="47"/>
      <c r="L37" s="47"/>
      <c r="M37" s="47"/>
      <c r="AE37" s="2"/>
      <c r="AF37" s="3"/>
      <c r="AI37" s="4"/>
    </row>
    <row r="38" spans="1:35" ht="19.2">
      <c r="A38" s="32">
        <v>34</v>
      </c>
      <c r="B38" s="77" t="s">
        <v>220</v>
      </c>
      <c r="C38" s="48"/>
      <c r="D38" s="47"/>
      <c r="E38" s="47"/>
      <c r="F38" s="47"/>
      <c r="G38" s="47"/>
      <c r="H38" s="47"/>
      <c r="I38" s="34">
        <f>総括!$F$10</f>
        <v>0</v>
      </c>
      <c r="J38" s="47"/>
      <c r="K38" s="47"/>
      <c r="L38" s="47"/>
      <c r="M38" s="47"/>
      <c r="AE38" s="2"/>
      <c r="AF38" s="3"/>
      <c r="AI38" s="4"/>
    </row>
    <row r="39" spans="1:35" ht="19.2">
      <c r="A39" s="32">
        <v>35</v>
      </c>
      <c r="B39" s="77" t="s">
        <v>220</v>
      </c>
      <c r="C39" s="48"/>
      <c r="D39" s="47"/>
      <c r="E39" s="47"/>
      <c r="F39" s="47"/>
      <c r="G39" s="47"/>
      <c r="H39" s="47"/>
      <c r="I39" s="34">
        <f>総括!$F$10</f>
        <v>0</v>
      </c>
      <c r="J39" s="47"/>
      <c r="K39" s="47"/>
      <c r="L39" s="47"/>
      <c r="M39" s="47"/>
      <c r="AE39" s="2"/>
      <c r="AF39" s="3"/>
      <c r="AI39" s="4"/>
    </row>
    <row r="40" spans="1:35" ht="19.2">
      <c r="A40" s="32">
        <v>36</v>
      </c>
      <c r="B40" s="77" t="s">
        <v>220</v>
      </c>
      <c r="C40" s="48"/>
      <c r="D40" s="47"/>
      <c r="E40" s="47"/>
      <c r="F40" s="47"/>
      <c r="G40" s="47"/>
      <c r="H40" s="47"/>
      <c r="I40" s="34">
        <f>総括!$F$10</f>
        <v>0</v>
      </c>
      <c r="J40" s="47"/>
      <c r="K40" s="47"/>
      <c r="L40" s="47"/>
      <c r="M40" s="47"/>
      <c r="AE40" s="2"/>
      <c r="AF40" s="3"/>
      <c r="AG40" s="3"/>
      <c r="AI40" s="4"/>
    </row>
    <row r="41" spans="1:35" ht="19.2">
      <c r="A41" s="32">
        <v>37</v>
      </c>
      <c r="B41" s="77" t="s">
        <v>220</v>
      </c>
      <c r="C41" s="48"/>
      <c r="D41" s="47"/>
      <c r="E41" s="47"/>
      <c r="F41" s="47"/>
      <c r="G41" s="47"/>
      <c r="H41" s="47"/>
      <c r="I41" s="34">
        <f>総括!$F$10</f>
        <v>0</v>
      </c>
      <c r="J41" s="47"/>
      <c r="K41" s="47"/>
      <c r="L41" s="47"/>
      <c r="M41" s="47"/>
      <c r="AE41" s="2"/>
      <c r="AF41" s="3"/>
      <c r="AI41" s="4"/>
    </row>
    <row r="42" spans="1:35" ht="19.2">
      <c r="A42" s="32">
        <v>38</v>
      </c>
      <c r="B42" s="77" t="s">
        <v>220</v>
      </c>
      <c r="C42" s="48"/>
      <c r="D42" s="47"/>
      <c r="E42" s="47"/>
      <c r="F42" s="47"/>
      <c r="G42" s="47"/>
      <c r="H42" s="47"/>
      <c r="I42" s="34">
        <f>総括!$F$10</f>
        <v>0</v>
      </c>
      <c r="J42" s="47"/>
      <c r="K42" s="47"/>
      <c r="L42" s="47"/>
      <c r="M42" s="47"/>
      <c r="AE42" s="2"/>
      <c r="AF42" s="3"/>
      <c r="AI42" s="4"/>
    </row>
    <row r="43" spans="1:35" ht="19.2">
      <c r="A43" s="32">
        <v>39</v>
      </c>
      <c r="B43" s="77" t="s">
        <v>220</v>
      </c>
      <c r="C43" s="48"/>
      <c r="D43" s="47"/>
      <c r="E43" s="47"/>
      <c r="F43" s="47"/>
      <c r="G43" s="47"/>
      <c r="H43" s="47"/>
      <c r="I43" s="34">
        <f>総括!$F$10</f>
        <v>0</v>
      </c>
      <c r="J43" s="47"/>
      <c r="K43" s="47"/>
      <c r="L43" s="47"/>
      <c r="M43" s="47"/>
      <c r="AE43" s="2"/>
      <c r="AF43" s="3"/>
      <c r="AI43" s="4"/>
    </row>
    <row r="44" spans="1:35" ht="19.2">
      <c r="A44" s="32">
        <v>40</v>
      </c>
      <c r="B44" s="77" t="s">
        <v>220</v>
      </c>
      <c r="C44" s="48"/>
      <c r="D44" s="47"/>
      <c r="E44" s="47"/>
      <c r="F44" s="47"/>
      <c r="G44" s="47"/>
      <c r="H44" s="47"/>
      <c r="I44" s="34">
        <f>総括!$F$10</f>
        <v>0</v>
      </c>
      <c r="J44" s="47"/>
      <c r="K44" s="47"/>
      <c r="L44" s="47"/>
      <c r="M44" s="47"/>
      <c r="AE44" s="2"/>
      <c r="AF44" s="3"/>
      <c r="AG44" s="3"/>
      <c r="AI44" s="4"/>
    </row>
    <row r="45" spans="1:35" ht="19.2">
      <c r="A45" s="32">
        <v>41</v>
      </c>
      <c r="B45" s="77" t="s">
        <v>220</v>
      </c>
      <c r="C45" s="48"/>
      <c r="D45" s="47"/>
      <c r="E45" s="47"/>
      <c r="F45" s="47"/>
      <c r="G45" s="47"/>
      <c r="H45" s="47"/>
      <c r="I45" s="34">
        <f>総括!$F$10</f>
        <v>0</v>
      </c>
      <c r="J45" s="47"/>
      <c r="K45" s="47"/>
      <c r="L45" s="47"/>
      <c r="M45" s="47"/>
      <c r="AE45" s="2"/>
      <c r="AF45" s="3"/>
      <c r="AI45" s="4"/>
    </row>
    <row r="46" spans="1:35" ht="19.2">
      <c r="A46" s="32">
        <v>42</v>
      </c>
      <c r="B46" s="77" t="s">
        <v>220</v>
      </c>
      <c r="C46" s="48"/>
      <c r="D46" s="47"/>
      <c r="E46" s="47"/>
      <c r="F46" s="47"/>
      <c r="G46" s="47"/>
      <c r="H46" s="47"/>
      <c r="I46" s="34">
        <f>総括!$F$10</f>
        <v>0</v>
      </c>
      <c r="J46" s="47"/>
      <c r="K46" s="47"/>
      <c r="L46" s="47"/>
      <c r="M46" s="47"/>
      <c r="AE46" s="2"/>
      <c r="AF46" s="3"/>
      <c r="AI46" s="4"/>
    </row>
    <row r="47" spans="1:35" ht="19.2">
      <c r="A47" s="32">
        <v>43</v>
      </c>
      <c r="B47" s="77" t="s">
        <v>220</v>
      </c>
      <c r="C47" s="48"/>
      <c r="D47" s="47"/>
      <c r="E47" s="47"/>
      <c r="F47" s="47"/>
      <c r="G47" s="47"/>
      <c r="H47" s="47"/>
      <c r="I47" s="34">
        <f>総括!$F$10</f>
        <v>0</v>
      </c>
      <c r="J47" s="47"/>
      <c r="K47" s="47"/>
      <c r="L47" s="47"/>
      <c r="M47" s="47"/>
      <c r="AE47" s="2"/>
      <c r="AF47" s="3"/>
      <c r="AI47" s="4"/>
    </row>
    <row r="48" spans="1:35" ht="19.2">
      <c r="A48" s="32">
        <v>44</v>
      </c>
      <c r="B48" s="77" t="s">
        <v>220</v>
      </c>
      <c r="C48" s="48"/>
      <c r="D48" s="47"/>
      <c r="E48" s="47"/>
      <c r="F48" s="47"/>
      <c r="G48" s="47"/>
      <c r="H48" s="47"/>
      <c r="I48" s="34">
        <f>総括!$F$10</f>
        <v>0</v>
      </c>
      <c r="J48" s="47"/>
      <c r="K48" s="47"/>
      <c r="L48" s="47"/>
      <c r="M48" s="47"/>
      <c r="AE48" s="2"/>
      <c r="AF48" s="3"/>
    </row>
    <row r="49" spans="1:35" ht="19.2">
      <c r="A49" s="32">
        <v>45</v>
      </c>
      <c r="B49" s="77" t="s">
        <v>220</v>
      </c>
      <c r="C49" s="48"/>
      <c r="D49" s="47"/>
      <c r="E49" s="47"/>
      <c r="F49" s="47"/>
      <c r="G49" s="47"/>
      <c r="H49" s="47"/>
      <c r="I49" s="34">
        <f>総括!$F$10</f>
        <v>0</v>
      </c>
      <c r="J49" s="47"/>
      <c r="K49" s="47"/>
      <c r="L49" s="47"/>
      <c r="M49" s="47"/>
      <c r="AE49" s="2"/>
      <c r="AF49" s="3"/>
    </row>
    <row r="50" spans="1:35" ht="19.2">
      <c r="A50" s="32">
        <v>46</v>
      </c>
      <c r="B50" s="77" t="s">
        <v>220</v>
      </c>
      <c r="C50" s="48"/>
      <c r="D50" s="47"/>
      <c r="E50" s="47"/>
      <c r="F50" s="47"/>
      <c r="G50" s="47"/>
      <c r="H50" s="47"/>
      <c r="I50" s="34">
        <f>総括!$F$10</f>
        <v>0</v>
      </c>
      <c r="J50" s="47"/>
      <c r="K50" s="47"/>
      <c r="L50" s="47"/>
      <c r="M50" s="47"/>
      <c r="AE50" s="2"/>
      <c r="AF50" s="3"/>
      <c r="AI50" s="4"/>
    </row>
    <row r="51" spans="1:35" ht="19.2">
      <c r="A51" s="32">
        <v>47</v>
      </c>
      <c r="B51" s="77" t="s">
        <v>220</v>
      </c>
      <c r="C51" s="48"/>
      <c r="D51" s="47"/>
      <c r="E51" s="47"/>
      <c r="F51" s="47"/>
      <c r="G51" s="47"/>
      <c r="H51" s="47"/>
      <c r="I51" s="34">
        <f>総括!$F$10</f>
        <v>0</v>
      </c>
      <c r="J51" s="47"/>
      <c r="K51" s="47"/>
      <c r="L51" s="47"/>
      <c r="M51" s="47"/>
      <c r="AE51" s="2"/>
      <c r="AF51" s="3"/>
      <c r="AI51" s="4"/>
    </row>
    <row r="52" spans="1:35" ht="19.2">
      <c r="A52" s="32">
        <v>48</v>
      </c>
      <c r="B52" s="77" t="s">
        <v>220</v>
      </c>
      <c r="C52" s="48"/>
      <c r="D52" s="47"/>
      <c r="E52" s="47"/>
      <c r="F52" s="47"/>
      <c r="G52" s="47"/>
      <c r="H52" s="47"/>
      <c r="I52" s="34">
        <f>総括!$F$10</f>
        <v>0</v>
      </c>
      <c r="J52" s="47"/>
      <c r="K52" s="47"/>
      <c r="L52" s="47"/>
      <c r="M52" s="47"/>
      <c r="AE52" s="2"/>
      <c r="AF52" s="3"/>
      <c r="AI52" s="4"/>
    </row>
    <row r="53" spans="1:35" ht="19.2">
      <c r="A53" s="32">
        <v>49</v>
      </c>
      <c r="B53" s="77" t="s">
        <v>220</v>
      </c>
      <c r="C53" s="48"/>
      <c r="D53" s="47"/>
      <c r="E53" s="47"/>
      <c r="F53" s="47"/>
      <c r="G53" s="47"/>
      <c r="H53" s="47"/>
      <c r="I53" s="34">
        <f>総括!$F$10</f>
        <v>0</v>
      </c>
      <c r="J53" s="47"/>
      <c r="K53" s="47"/>
      <c r="L53" s="47"/>
      <c r="M53" s="47"/>
      <c r="AE53" s="2"/>
      <c r="AF53" s="3"/>
    </row>
    <row r="54" spans="1:35" ht="19.2">
      <c r="A54" s="32">
        <v>50</v>
      </c>
      <c r="B54" s="77" t="s">
        <v>220</v>
      </c>
      <c r="C54" s="48"/>
      <c r="D54" s="47"/>
      <c r="E54" s="47"/>
      <c r="F54" s="47"/>
      <c r="G54" s="47"/>
      <c r="H54" s="47"/>
      <c r="I54" s="34">
        <f>総括!$F$10</f>
        <v>0</v>
      </c>
      <c r="J54" s="47"/>
      <c r="K54" s="47"/>
      <c r="L54" s="47"/>
      <c r="M54" s="47"/>
      <c r="AE54" s="2"/>
      <c r="AF54" s="3"/>
      <c r="AI54" s="4"/>
    </row>
    <row r="55" spans="1:35" ht="19.2">
      <c r="A55" s="32">
        <v>51</v>
      </c>
      <c r="B55" s="77" t="s">
        <v>220</v>
      </c>
      <c r="C55" s="48"/>
      <c r="D55" s="47"/>
      <c r="E55" s="47"/>
      <c r="F55" s="47"/>
      <c r="G55" s="47"/>
      <c r="H55" s="47"/>
      <c r="I55" s="34">
        <f>総括!$F$10</f>
        <v>0</v>
      </c>
      <c r="J55" s="47"/>
      <c r="K55" s="47"/>
      <c r="L55" s="47"/>
      <c r="M55" s="47"/>
      <c r="AE55" s="2"/>
      <c r="AF55" s="3"/>
      <c r="AI55" s="4"/>
    </row>
    <row r="56" spans="1:35" ht="19.2">
      <c r="A56" s="32">
        <v>52</v>
      </c>
      <c r="B56" s="77" t="s">
        <v>220</v>
      </c>
      <c r="C56" s="48"/>
      <c r="D56" s="47"/>
      <c r="E56" s="47"/>
      <c r="F56" s="47"/>
      <c r="G56" s="47"/>
      <c r="H56" s="47"/>
      <c r="I56" s="34">
        <f>総括!$F$10</f>
        <v>0</v>
      </c>
      <c r="J56" s="47"/>
      <c r="K56" s="47"/>
      <c r="L56" s="47"/>
      <c r="M56" s="47"/>
      <c r="AE56" s="2"/>
      <c r="AF56" s="3"/>
    </row>
    <row r="57" spans="1:35" ht="19.2">
      <c r="A57" s="32">
        <v>53</v>
      </c>
      <c r="B57" s="77" t="s">
        <v>220</v>
      </c>
      <c r="C57" s="48"/>
      <c r="D57" s="47"/>
      <c r="E57" s="47"/>
      <c r="F57" s="47"/>
      <c r="G57" s="47"/>
      <c r="H57" s="47"/>
      <c r="I57" s="34">
        <f>総括!$F$10</f>
        <v>0</v>
      </c>
      <c r="J57" s="47"/>
      <c r="K57" s="47"/>
      <c r="L57" s="47"/>
      <c r="M57" s="47"/>
      <c r="AE57" s="2"/>
      <c r="AF57" s="3"/>
      <c r="AG57" s="3"/>
      <c r="AI57" s="4"/>
    </row>
    <row r="58" spans="1:35" ht="19.2">
      <c r="A58" s="32">
        <v>54</v>
      </c>
      <c r="B58" s="77" t="s">
        <v>220</v>
      </c>
      <c r="C58" s="48"/>
      <c r="D58" s="47"/>
      <c r="E58" s="47"/>
      <c r="F58" s="47"/>
      <c r="G58" s="47"/>
      <c r="H58" s="47"/>
      <c r="I58" s="34">
        <f>総括!$F$10</f>
        <v>0</v>
      </c>
      <c r="J58" s="47"/>
      <c r="K58" s="47"/>
      <c r="L58" s="47"/>
      <c r="M58" s="47"/>
      <c r="AE58" s="2"/>
      <c r="AF58" s="3"/>
      <c r="AI58" s="4"/>
    </row>
    <row r="59" spans="1:35" ht="19.2">
      <c r="A59" s="32">
        <v>55</v>
      </c>
      <c r="B59" s="77" t="s">
        <v>220</v>
      </c>
      <c r="C59" s="48"/>
      <c r="D59" s="47"/>
      <c r="E59" s="47"/>
      <c r="F59" s="47"/>
      <c r="G59" s="47"/>
      <c r="H59" s="47"/>
      <c r="I59" s="34">
        <f>総括!$F$10</f>
        <v>0</v>
      </c>
      <c r="J59" s="47"/>
      <c r="K59" s="47"/>
      <c r="L59" s="47"/>
      <c r="M59" s="47"/>
      <c r="AE59" s="2"/>
      <c r="AF59" s="3"/>
      <c r="AI59" s="4"/>
    </row>
    <row r="60" spans="1:35" ht="19.2">
      <c r="A60" s="32">
        <v>56</v>
      </c>
      <c r="B60" s="77" t="s">
        <v>220</v>
      </c>
      <c r="C60" s="48"/>
      <c r="D60" s="47"/>
      <c r="E60" s="47"/>
      <c r="F60" s="47"/>
      <c r="G60" s="47"/>
      <c r="H60" s="47"/>
      <c r="I60" s="34">
        <f>総括!$F$10</f>
        <v>0</v>
      </c>
      <c r="J60" s="47"/>
      <c r="K60" s="47"/>
      <c r="L60" s="47"/>
      <c r="M60" s="47"/>
      <c r="AE60" s="2"/>
      <c r="AF60" s="3"/>
      <c r="AI60" s="4"/>
    </row>
    <row r="61" spans="1:35" ht="19.2">
      <c r="A61" s="32">
        <v>57</v>
      </c>
      <c r="B61" s="77" t="s">
        <v>220</v>
      </c>
      <c r="C61" s="48"/>
      <c r="D61" s="47"/>
      <c r="E61" s="47"/>
      <c r="F61" s="47"/>
      <c r="G61" s="47"/>
      <c r="H61" s="47"/>
      <c r="I61" s="34">
        <f>総括!$F$10</f>
        <v>0</v>
      </c>
      <c r="J61" s="47"/>
      <c r="K61" s="47"/>
      <c r="L61" s="47"/>
      <c r="M61" s="47"/>
      <c r="AE61" s="2"/>
      <c r="AF61" s="3"/>
      <c r="AI61" s="4"/>
    </row>
    <row r="62" spans="1:35" ht="19.2">
      <c r="A62" s="32">
        <v>58</v>
      </c>
      <c r="B62" s="77" t="s">
        <v>220</v>
      </c>
      <c r="C62" s="48"/>
      <c r="D62" s="47"/>
      <c r="E62" s="47"/>
      <c r="F62" s="47"/>
      <c r="G62" s="47"/>
      <c r="H62" s="47"/>
      <c r="I62" s="34">
        <f>総括!$F$10</f>
        <v>0</v>
      </c>
      <c r="J62" s="47"/>
      <c r="K62" s="47"/>
      <c r="L62" s="47"/>
      <c r="M62" s="47"/>
      <c r="AE62" s="2"/>
      <c r="AF62" s="3"/>
      <c r="AI62" s="4"/>
    </row>
    <row r="63" spans="1:35" ht="19.2">
      <c r="A63" s="32">
        <v>59</v>
      </c>
      <c r="B63" s="77" t="s">
        <v>220</v>
      </c>
      <c r="C63" s="48"/>
      <c r="D63" s="47"/>
      <c r="E63" s="47"/>
      <c r="F63" s="47"/>
      <c r="G63" s="47"/>
      <c r="H63" s="47"/>
      <c r="I63" s="34">
        <f>総括!$F$10</f>
        <v>0</v>
      </c>
      <c r="J63" s="47"/>
      <c r="K63" s="47"/>
      <c r="L63" s="47"/>
      <c r="M63" s="47"/>
      <c r="AE63" s="2"/>
      <c r="AF63" s="3"/>
      <c r="AI63" s="4"/>
    </row>
    <row r="64" spans="1:35" ht="19.2">
      <c r="A64" s="32">
        <v>60</v>
      </c>
      <c r="B64" s="77" t="s">
        <v>220</v>
      </c>
      <c r="C64" s="48"/>
      <c r="D64" s="47"/>
      <c r="E64" s="47"/>
      <c r="F64" s="47"/>
      <c r="G64" s="47"/>
      <c r="H64" s="47"/>
      <c r="I64" s="34">
        <f>総括!$F$10</f>
        <v>0</v>
      </c>
      <c r="J64" s="47"/>
      <c r="K64" s="47"/>
      <c r="L64" s="47"/>
      <c r="M64" s="47"/>
    </row>
    <row r="65" spans="1:13" ht="19.2">
      <c r="A65" s="32">
        <v>61</v>
      </c>
      <c r="B65" s="77" t="s">
        <v>220</v>
      </c>
      <c r="C65" s="48"/>
      <c r="D65" s="47"/>
      <c r="E65" s="47"/>
      <c r="F65" s="47"/>
      <c r="G65" s="47"/>
      <c r="H65" s="47"/>
      <c r="I65" s="34">
        <f>総括!$F$10</f>
        <v>0</v>
      </c>
      <c r="J65" s="47"/>
      <c r="K65" s="47"/>
      <c r="L65" s="47"/>
      <c r="M65" s="47"/>
    </row>
    <row r="66" spans="1:13" ht="19.2">
      <c r="A66" s="32">
        <v>62</v>
      </c>
      <c r="B66" s="77" t="s">
        <v>220</v>
      </c>
      <c r="C66" s="48"/>
      <c r="D66" s="47"/>
      <c r="E66" s="47"/>
      <c r="F66" s="47"/>
      <c r="G66" s="47"/>
      <c r="H66" s="47"/>
      <c r="I66" s="34">
        <f>総括!$F$10</f>
        <v>0</v>
      </c>
      <c r="J66" s="47"/>
      <c r="K66" s="47"/>
      <c r="L66" s="47"/>
      <c r="M66" s="47"/>
    </row>
    <row r="67" spans="1:13" ht="19.2">
      <c r="A67" s="32">
        <v>63</v>
      </c>
      <c r="B67" s="77" t="s">
        <v>220</v>
      </c>
      <c r="C67" s="48"/>
      <c r="D67" s="47"/>
      <c r="E67" s="47"/>
      <c r="F67" s="47"/>
      <c r="G67" s="47"/>
      <c r="H67" s="47"/>
      <c r="I67" s="34">
        <f>総括!$F$10</f>
        <v>0</v>
      </c>
      <c r="J67" s="47"/>
      <c r="K67" s="47"/>
      <c r="L67" s="47"/>
      <c r="M67" s="47"/>
    </row>
    <row r="68" spans="1:13" ht="19.2">
      <c r="A68" s="32">
        <v>64</v>
      </c>
      <c r="B68" s="77" t="s">
        <v>220</v>
      </c>
      <c r="C68" s="48"/>
      <c r="D68" s="47"/>
      <c r="E68" s="47"/>
      <c r="F68" s="47"/>
      <c r="G68" s="47"/>
      <c r="H68" s="47"/>
      <c r="I68" s="34">
        <f>総括!$F$10</f>
        <v>0</v>
      </c>
      <c r="J68" s="47"/>
      <c r="K68" s="47"/>
      <c r="L68" s="47"/>
      <c r="M68" s="47"/>
    </row>
    <row r="69" spans="1:13" ht="19.2">
      <c r="A69" s="32">
        <v>65</v>
      </c>
      <c r="B69" s="77" t="s">
        <v>220</v>
      </c>
      <c r="C69" s="48"/>
      <c r="D69" s="47"/>
      <c r="E69" s="47"/>
      <c r="F69" s="47"/>
      <c r="G69" s="47"/>
      <c r="H69" s="47"/>
      <c r="I69" s="34">
        <f>総括!$F$10</f>
        <v>0</v>
      </c>
      <c r="J69" s="47"/>
      <c r="K69" s="47"/>
      <c r="L69" s="47"/>
      <c r="M69" s="47"/>
    </row>
    <row r="70" spans="1:13" ht="19.2">
      <c r="A70" s="32">
        <v>66</v>
      </c>
      <c r="B70" s="77" t="s">
        <v>220</v>
      </c>
      <c r="C70" s="48"/>
      <c r="D70" s="47"/>
      <c r="E70" s="47"/>
      <c r="F70" s="47"/>
      <c r="G70" s="47"/>
      <c r="H70" s="47"/>
      <c r="I70" s="34">
        <f>総括!$F$10</f>
        <v>0</v>
      </c>
      <c r="J70" s="47"/>
      <c r="K70" s="47"/>
      <c r="L70" s="47"/>
      <c r="M70" s="47"/>
    </row>
    <row r="71" spans="1:13" ht="19.2">
      <c r="A71" s="32">
        <v>67</v>
      </c>
      <c r="B71" s="77" t="s">
        <v>220</v>
      </c>
      <c r="C71" s="48"/>
      <c r="D71" s="47"/>
      <c r="E71" s="47"/>
      <c r="F71" s="47"/>
      <c r="G71" s="47"/>
      <c r="H71" s="47"/>
      <c r="I71" s="34">
        <f>総括!$F$10</f>
        <v>0</v>
      </c>
      <c r="J71" s="47"/>
      <c r="K71" s="47"/>
      <c r="L71" s="47"/>
      <c r="M71" s="47"/>
    </row>
    <row r="72" spans="1:13" ht="19.2">
      <c r="A72" s="32">
        <v>68</v>
      </c>
      <c r="B72" s="77" t="s">
        <v>220</v>
      </c>
      <c r="C72" s="48"/>
      <c r="D72" s="47"/>
      <c r="E72" s="47"/>
      <c r="F72" s="47"/>
      <c r="G72" s="47"/>
      <c r="H72" s="47"/>
      <c r="I72" s="34">
        <f>総括!$F$10</f>
        <v>0</v>
      </c>
      <c r="J72" s="47"/>
      <c r="K72" s="47"/>
      <c r="L72" s="47"/>
      <c r="M72" s="47"/>
    </row>
    <row r="73" spans="1:13" ht="19.2">
      <c r="A73" s="32">
        <v>69</v>
      </c>
      <c r="B73" s="77" t="s">
        <v>220</v>
      </c>
      <c r="C73" s="48"/>
      <c r="D73" s="47"/>
      <c r="E73" s="47"/>
      <c r="F73" s="47"/>
      <c r="G73" s="47"/>
      <c r="H73" s="47"/>
      <c r="I73" s="34">
        <f>総括!$F$10</f>
        <v>0</v>
      </c>
      <c r="J73" s="47"/>
      <c r="K73" s="47"/>
      <c r="L73" s="47"/>
      <c r="M73" s="47"/>
    </row>
    <row r="74" spans="1:13" ht="19.2">
      <c r="A74" s="32">
        <v>70</v>
      </c>
      <c r="B74" s="77" t="s">
        <v>220</v>
      </c>
      <c r="C74" s="48"/>
      <c r="D74" s="47"/>
      <c r="E74" s="47"/>
      <c r="F74" s="47"/>
      <c r="G74" s="47"/>
      <c r="H74" s="47"/>
      <c r="I74" s="34">
        <f>総括!$F$10</f>
        <v>0</v>
      </c>
      <c r="J74" s="47"/>
      <c r="K74" s="47"/>
      <c r="L74" s="47"/>
      <c r="M74" s="47"/>
    </row>
    <row r="75" spans="1:13" ht="19.2">
      <c r="A75" s="32">
        <v>71</v>
      </c>
      <c r="B75" s="77" t="s">
        <v>220</v>
      </c>
      <c r="C75" s="48"/>
      <c r="D75" s="47"/>
      <c r="E75" s="47"/>
      <c r="F75" s="47"/>
      <c r="G75" s="47"/>
      <c r="H75" s="47"/>
      <c r="I75" s="34">
        <f>総括!$F$10</f>
        <v>0</v>
      </c>
      <c r="J75" s="47"/>
      <c r="K75" s="47"/>
      <c r="L75" s="47"/>
      <c r="M75" s="47"/>
    </row>
    <row r="76" spans="1:13" ht="19.2">
      <c r="A76" s="32">
        <v>72</v>
      </c>
      <c r="B76" s="77" t="s">
        <v>220</v>
      </c>
      <c r="C76" s="48"/>
      <c r="D76" s="47"/>
      <c r="E76" s="47"/>
      <c r="F76" s="47"/>
      <c r="G76" s="47"/>
      <c r="H76" s="47"/>
      <c r="I76" s="34">
        <f>総括!$F$10</f>
        <v>0</v>
      </c>
      <c r="J76" s="47"/>
      <c r="K76" s="47"/>
      <c r="L76" s="47"/>
      <c r="M76" s="47"/>
    </row>
    <row r="77" spans="1:13" ht="19.2">
      <c r="A77" s="32">
        <v>73</v>
      </c>
      <c r="B77" s="77" t="s">
        <v>220</v>
      </c>
      <c r="C77" s="48"/>
      <c r="D77" s="47"/>
      <c r="E77" s="47"/>
      <c r="F77" s="47"/>
      <c r="G77" s="47"/>
      <c r="H77" s="47"/>
      <c r="I77" s="34">
        <f>総括!$F$10</f>
        <v>0</v>
      </c>
      <c r="J77" s="47"/>
      <c r="K77" s="47"/>
      <c r="L77" s="47"/>
      <c r="M77" s="47"/>
    </row>
    <row r="78" spans="1:13" ht="19.2">
      <c r="A78" s="32">
        <v>74</v>
      </c>
      <c r="B78" s="77" t="s">
        <v>220</v>
      </c>
      <c r="C78" s="48"/>
      <c r="D78" s="47"/>
      <c r="E78" s="47"/>
      <c r="F78" s="47"/>
      <c r="G78" s="47"/>
      <c r="H78" s="47"/>
      <c r="I78" s="34">
        <f>総括!$F$10</f>
        <v>0</v>
      </c>
      <c r="J78" s="47"/>
      <c r="K78" s="47"/>
      <c r="L78" s="47"/>
      <c r="M78" s="47"/>
    </row>
    <row r="79" spans="1:13" ht="19.2">
      <c r="A79" s="32">
        <v>75</v>
      </c>
      <c r="B79" s="77" t="s">
        <v>220</v>
      </c>
      <c r="C79" s="48"/>
      <c r="D79" s="47"/>
      <c r="E79" s="47"/>
      <c r="F79" s="47"/>
      <c r="G79" s="47"/>
      <c r="H79" s="47"/>
      <c r="I79" s="34">
        <f>総括!$F$10</f>
        <v>0</v>
      </c>
      <c r="J79" s="47"/>
      <c r="K79" s="47"/>
      <c r="L79" s="47"/>
      <c r="M79" s="47"/>
    </row>
    <row r="80" spans="1:13" ht="19.2">
      <c r="A80" s="32">
        <v>76</v>
      </c>
      <c r="B80" s="77" t="s">
        <v>220</v>
      </c>
      <c r="C80" s="48"/>
      <c r="D80" s="47"/>
      <c r="E80" s="47"/>
      <c r="F80" s="47"/>
      <c r="G80" s="47"/>
      <c r="H80" s="47"/>
      <c r="I80" s="34">
        <f>総括!$F$10</f>
        <v>0</v>
      </c>
      <c r="J80" s="47"/>
      <c r="K80" s="47"/>
      <c r="L80" s="47"/>
      <c r="M80" s="47"/>
    </row>
    <row r="81" spans="1:13" ht="19.2">
      <c r="A81" s="32">
        <v>77</v>
      </c>
      <c r="B81" s="77" t="s">
        <v>220</v>
      </c>
      <c r="C81" s="48"/>
      <c r="D81" s="47"/>
      <c r="E81" s="47"/>
      <c r="F81" s="47"/>
      <c r="G81" s="47"/>
      <c r="H81" s="47"/>
      <c r="I81" s="34">
        <f>総括!$F$10</f>
        <v>0</v>
      </c>
      <c r="J81" s="47"/>
      <c r="K81" s="47"/>
      <c r="L81" s="47"/>
      <c r="M81" s="47"/>
    </row>
    <row r="82" spans="1:13" ht="19.2">
      <c r="A82" s="32">
        <v>78</v>
      </c>
      <c r="B82" s="77" t="s">
        <v>220</v>
      </c>
      <c r="C82" s="48"/>
      <c r="D82" s="47"/>
      <c r="E82" s="47"/>
      <c r="F82" s="47"/>
      <c r="G82" s="47"/>
      <c r="H82" s="47"/>
      <c r="I82" s="34">
        <f>総括!$F$10</f>
        <v>0</v>
      </c>
      <c r="J82" s="47"/>
      <c r="K82" s="47"/>
      <c r="L82" s="47"/>
      <c r="M82" s="47"/>
    </row>
    <row r="83" spans="1:13" ht="19.2">
      <c r="A83" s="32">
        <v>79</v>
      </c>
      <c r="B83" s="77" t="s">
        <v>220</v>
      </c>
      <c r="C83" s="48"/>
      <c r="D83" s="47"/>
      <c r="E83" s="47"/>
      <c r="F83" s="47"/>
      <c r="G83" s="47"/>
      <c r="H83" s="47"/>
      <c r="I83" s="34">
        <f>総括!$F$10</f>
        <v>0</v>
      </c>
      <c r="J83" s="47"/>
      <c r="K83" s="47"/>
      <c r="L83" s="47"/>
      <c r="M83" s="47"/>
    </row>
    <row r="84" spans="1:13" ht="19.2">
      <c r="A84" s="32">
        <v>80</v>
      </c>
      <c r="B84" s="77" t="s">
        <v>220</v>
      </c>
      <c r="C84" s="48"/>
      <c r="D84" s="47"/>
      <c r="E84" s="47"/>
      <c r="F84" s="47"/>
      <c r="G84" s="47"/>
      <c r="H84" s="47"/>
      <c r="I84" s="34">
        <f>総括!$F$10</f>
        <v>0</v>
      </c>
      <c r="J84" s="47"/>
      <c r="K84" s="47"/>
      <c r="L84" s="47"/>
      <c r="M84" s="47"/>
    </row>
    <row r="85" spans="1:13" ht="19.2">
      <c r="A85" s="32">
        <v>81</v>
      </c>
      <c r="B85" s="77" t="s">
        <v>220</v>
      </c>
      <c r="C85" s="48"/>
      <c r="D85" s="47"/>
      <c r="E85" s="47"/>
      <c r="F85" s="47"/>
      <c r="G85" s="47"/>
      <c r="H85" s="47"/>
      <c r="I85" s="34">
        <f>総括!$F$10</f>
        <v>0</v>
      </c>
      <c r="J85" s="47"/>
      <c r="K85" s="47"/>
      <c r="L85" s="47"/>
      <c r="M85" s="47"/>
    </row>
    <row r="86" spans="1:13" ht="19.2">
      <c r="A86" s="32">
        <v>82</v>
      </c>
      <c r="B86" s="77" t="s">
        <v>220</v>
      </c>
      <c r="C86" s="48"/>
      <c r="D86" s="47"/>
      <c r="E86" s="47"/>
      <c r="F86" s="47"/>
      <c r="G86" s="47"/>
      <c r="H86" s="47"/>
      <c r="I86" s="34">
        <f>総括!$F$10</f>
        <v>0</v>
      </c>
      <c r="J86" s="47"/>
      <c r="K86" s="47"/>
      <c r="L86" s="47"/>
      <c r="M86" s="47"/>
    </row>
    <row r="87" spans="1:13" ht="19.2">
      <c r="A87" s="32">
        <v>83</v>
      </c>
      <c r="B87" s="77" t="s">
        <v>220</v>
      </c>
      <c r="C87" s="48"/>
      <c r="D87" s="47"/>
      <c r="E87" s="47"/>
      <c r="F87" s="47"/>
      <c r="G87" s="47"/>
      <c r="H87" s="47"/>
      <c r="I87" s="34">
        <f>総括!$F$10</f>
        <v>0</v>
      </c>
      <c r="J87" s="47"/>
      <c r="K87" s="47"/>
      <c r="L87" s="47"/>
      <c r="M87" s="47"/>
    </row>
    <row r="88" spans="1:13" ht="19.2">
      <c r="A88" s="32">
        <v>84</v>
      </c>
      <c r="B88" s="77" t="s">
        <v>220</v>
      </c>
      <c r="C88" s="48"/>
      <c r="D88" s="47"/>
      <c r="E88" s="47"/>
      <c r="F88" s="47"/>
      <c r="G88" s="47"/>
      <c r="H88" s="47"/>
      <c r="I88" s="34">
        <f>総括!$F$10</f>
        <v>0</v>
      </c>
      <c r="J88" s="47"/>
      <c r="K88" s="47"/>
      <c r="L88" s="47"/>
      <c r="M88" s="47"/>
    </row>
    <row r="89" spans="1:13" ht="19.2">
      <c r="A89" s="32">
        <v>85</v>
      </c>
      <c r="B89" s="77" t="s">
        <v>220</v>
      </c>
      <c r="C89" s="48"/>
      <c r="D89" s="47"/>
      <c r="E89" s="47"/>
      <c r="F89" s="47"/>
      <c r="G89" s="47"/>
      <c r="H89" s="47"/>
      <c r="I89" s="34">
        <f>総括!$F$10</f>
        <v>0</v>
      </c>
      <c r="J89" s="47"/>
      <c r="K89" s="47"/>
      <c r="L89" s="47"/>
      <c r="M89" s="47"/>
    </row>
    <row r="90" spans="1:13" ht="19.2">
      <c r="A90" s="32">
        <v>86</v>
      </c>
      <c r="B90" s="77" t="s">
        <v>220</v>
      </c>
      <c r="C90" s="48"/>
      <c r="D90" s="47"/>
      <c r="E90" s="47"/>
      <c r="F90" s="47"/>
      <c r="G90" s="47"/>
      <c r="H90" s="47"/>
      <c r="I90" s="34">
        <f>総括!$F$10</f>
        <v>0</v>
      </c>
      <c r="J90" s="47"/>
      <c r="K90" s="47"/>
      <c r="L90" s="47"/>
      <c r="M90" s="47"/>
    </row>
    <row r="91" spans="1:13" ht="19.2">
      <c r="A91" s="32">
        <v>87</v>
      </c>
      <c r="B91" s="77" t="s">
        <v>220</v>
      </c>
      <c r="C91" s="48"/>
      <c r="D91" s="47"/>
      <c r="E91" s="47"/>
      <c r="F91" s="47"/>
      <c r="G91" s="47"/>
      <c r="H91" s="47"/>
      <c r="I91" s="34">
        <f>総括!$F$10</f>
        <v>0</v>
      </c>
      <c r="J91" s="47"/>
      <c r="K91" s="47"/>
      <c r="L91" s="47"/>
      <c r="M91" s="47"/>
    </row>
    <row r="92" spans="1:13" ht="19.2">
      <c r="A92" s="32">
        <v>88</v>
      </c>
      <c r="B92" s="77" t="s">
        <v>220</v>
      </c>
      <c r="C92" s="48"/>
      <c r="D92" s="47"/>
      <c r="E92" s="47"/>
      <c r="F92" s="47"/>
      <c r="G92" s="47"/>
      <c r="H92" s="47"/>
      <c r="I92" s="34">
        <f>総括!$F$10</f>
        <v>0</v>
      </c>
      <c r="J92" s="47"/>
      <c r="K92" s="47"/>
      <c r="L92" s="47"/>
      <c r="M92" s="47"/>
    </row>
    <row r="93" spans="1:13" ht="19.2">
      <c r="A93" s="32">
        <v>89</v>
      </c>
      <c r="B93" s="77" t="s">
        <v>220</v>
      </c>
      <c r="C93" s="48"/>
      <c r="D93" s="47"/>
      <c r="E93" s="47"/>
      <c r="F93" s="47"/>
      <c r="G93" s="47"/>
      <c r="H93" s="47"/>
      <c r="I93" s="34">
        <f>総括!$F$10</f>
        <v>0</v>
      </c>
      <c r="J93" s="47"/>
      <c r="K93" s="47"/>
      <c r="L93" s="47"/>
      <c r="M93" s="47"/>
    </row>
    <row r="94" spans="1:13" ht="19.2">
      <c r="A94" s="32">
        <v>90</v>
      </c>
      <c r="B94" s="77" t="s">
        <v>220</v>
      </c>
      <c r="C94" s="48"/>
      <c r="D94" s="47"/>
      <c r="E94" s="47"/>
      <c r="F94" s="47"/>
      <c r="G94" s="47"/>
      <c r="H94" s="47"/>
      <c r="I94" s="34">
        <f>総括!$F$10</f>
        <v>0</v>
      </c>
      <c r="J94" s="47"/>
      <c r="K94" s="47"/>
      <c r="L94" s="47"/>
      <c r="M94" s="47"/>
    </row>
    <row r="95" spans="1:13" ht="19.2">
      <c r="A95" s="32">
        <v>91</v>
      </c>
      <c r="B95" s="77" t="s">
        <v>220</v>
      </c>
      <c r="C95" s="48"/>
      <c r="D95" s="47"/>
      <c r="E95" s="47"/>
      <c r="F95" s="47"/>
      <c r="G95" s="47"/>
      <c r="H95" s="47"/>
      <c r="I95" s="34">
        <f>総括!$F$10</f>
        <v>0</v>
      </c>
      <c r="J95" s="47"/>
      <c r="K95" s="47"/>
      <c r="L95" s="47"/>
      <c r="M95" s="47"/>
    </row>
    <row r="96" spans="1:13" ht="19.2">
      <c r="A96" s="32">
        <v>92</v>
      </c>
      <c r="B96" s="77" t="s">
        <v>220</v>
      </c>
      <c r="C96" s="48"/>
      <c r="D96" s="47"/>
      <c r="E96" s="47"/>
      <c r="F96" s="47"/>
      <c r="G96" s="47"/>
      <c r="H96" s="47"/>
      <c r="I96" s="34">
        <f>総括!$F$10</f>
        <v>0</v>
      </c>
      <c r="J96" s="47"/>
      <c r="K96" s="47"/>
      <c r="L96" s="47"/>
      <c r="M96" s="47"/>
    </row>
    <row r="97" spans="1:13" ht="19.2">
      <c r="A97" s="32">
        <v>93</v>
      </c>
      <c r="B97" s="77" t="s">
        <v>220</v>
      </c>
      <c r="C97" s="48"/>
      <c r="D97" s="47"/>
      <c r="E97" s="47"/>
      <c r="F97" s="47"/>
      <c r="G97" s="47"/>
      <c r="H97" s="47"/>
      <c r="I97" s="34">
        <f>総括!$F$10</f>
        <v>0</v>
      </c>
      <c r="J97" s="47"/>
      <c r="K97" s="47"/>
      <c r="L97" s="47"/>
      <c r="M97" s="47"/>
    </row>
    <row r="98" spans="1:13" ht="19.2">
      <c r="A98" s="32">
        <v>94</v>
      </c>
      <c r="B98" s="77" t="s">
        <v>220</v>
      </c>
      <c r="C98" s="48"/>
      <c r="D98" s="47"/>
      <c r="E98" s="47"/>
      <c r="F98" s="47"/>
      <c r="G98" s="47"/>
      <c r="H98" s="47"/>
      <c r="I98" s="34">
        <f>総括!$F$10</f>
        <v>0</v>
      </c>
      <c r="J98" s="47"/>
      <c r="K98" s="47"/>
      <c r="L98" s="47"/>
      <c r="M98" s="47"/>
    </row>
    <row r="99" spans="1:13" ht="19.2">
      <c r="A99" s="32">
        <v>95</v>
      </c>
      <c r="B99" s="77" t="s">
        <v>220</v>
      </c>
      <c r="C99" s="48"/>
      <c r="D99" s="47"/>
      <c r="E99" s="47"/>
      <c r="F99" s="47"/>
      <c r="G99" s="47"/>
      <c r="H99" s="47"/>
      <c r="I99" s="34">
        <f>総括!$F$10</f>
        <v>0</v>
      </c>
      <c r="J99" s="47"/>
      <c r="K99" s="47"/>
      <c r="L99" s="47"/>
      <c r="M99" s="47"/>
    </row>
    <row r="100" spans="1:13" ht="19.2">
      <c r="A100" s="32">
        <v>96</v>
      </c>
      <c r="B100" s="77" t="s">
        <v>220</v>
      </c>
      <c r="C100" s="48"/>
      <c r="D100" s="47"/>
      <c r="E100" s="47"/>
      <c r="F100" s="47"/>
      <c r="G100" s="47"/>
      <c r="H100" s="47"/>
      <c r="I100" s="34">
        <f>総括!$F$10</f>
        <v>0</v>
      </c>
      <c r="J100" s="47"/>
      <c r="K100" s="47"/>
      <c r="L100" s="47"/>
      <c r="M100" s="47"/>
    </row>
    <row r="101" spans="1:13" ht="19.2">
      <c r="A101" s="32">
        <v>97</v>
      </c>
      <c r="B101" s="77" t="s">
        <v>220</v>
      </c>
      <c r="C101" s="48"/>
      <c r="D101" s="47"/>
      <c r="E101" s="47"/>
      <c r="F101" s="47"/>
      <c r="G101" s="47"/>
      <c r="H101" s="47"/>
      <c r="I101" s="34">
        <f>総括!$F$10</f>
        <v>0</v>
      </c>
      <c r="J101" s="47"/>
      <c r="K101" s="47"/>
      <c r="L101" s="47"/>
      <c r="M101" s="47"/>
    </row>
    <row r="102" spans="1:13" ht="19.2">
      <c r="A102" s="32">
        <v>98</v>
      </c>
      <c r="B102" s="77" t="s">
        <v>220</v>
      </c>
      <c r="C102" s="48"/>
      <c r="D102" s="47"/>
      <c r="E102" s="47"/>
      <c r="F102" s="47"/>
      <c r="G102" s="47"/>
      <c r="H102" s="47"/>
      <c r="I102" s="34">
        <f>総括!$F$10</f>
        <v>0</v>
      </c>
      <c r="J102" s="47"/>
      <c r="K102" s="47"/>
      <c r="L102" s="47"/>
      <c r="M102" s="47"/>
    </row>
    <row r="103" spans="1:13" ht="19.2">
      <c r="A103" s="32">
        <v>99</v>
      </c>
      <c r="B103" s="77" t="s">
        <v>220</v>
      </c>
      <c r="C103" s="48"/>
      <c r="D103" s="47"/>
      <c r="E103" s="47"/>
      <c r="F103" s="47"/>
      <c r="G103" s="47"/>
      <c r="H103" s="47"/>
      <c r="I103" s="34">
        <f>総括!$F$10</f>
        <v>0</v>
      </c>
      <c r="J103" s="47"/>
      <c r="K103" s="47"/>
      <c r="L103" s="47"/>
      <c r="M103" s="47"/>
    </row>
    <row r="104" spans="1:13" ht="19.2">
      <c r="A104" s="32">
        <v>100</v>
      </c>
      <c r="B104" s="75" t="s">
        <v>220</v>
      </c>
      <c r="C104" s="48"/>
      <c r="D104" s="47"/>
      <c r="E104" s="47"/>
      <c r="F104" s="47"/>
      <c r="G104" s="47"/>
      <c r="H104" s="47"/>
      <c r="I104" s="34">
        <f>総括!$F$10</f>
        <v>0</v>
      </c>
      <c r="J104" s="47"/>
      <c r="K104" s="47"/>
      <c r="L104" s="47"/>
      <c r="M104" s="47"/>
    </row>
  </sheetData>
  <sheetProtection selectLockedCells="1"/>
  <phoneticPr fontId="1"/>
  <conditionalFormatting sqref="C5">
    <cfRule type="expression" dxfId="59" priority="47">
      <formula>$F5="小学女子"</formula>
    </cfRule>
    <cfRule type="expression" dxfId="58" priority="48">
      <formula>F5="女子"</formula>
    </cfRule>
    <cfRule type="expression" dxfId="57" priority="67">
      <formula>$F5="女子"</formula>
    </cfRule>
  </conditionalFormatting>
  <conditionalFormatting sqref="D5">
    <cfRule type="expression" dxfId="56" priority="66">
      <formula>$F5="女子"</formula>
    </cfRule>
  </conditionalFormatting>
  <conditionalFormatting sqref="E5">
    <cfRule type="expression" dxfId="55" priority="65">
      <formula>$F5="女子"</formula>
    </cfRule>
  </conditionalFormatting>
  <conditionalFormatting sqref="F5:M5 F6:F43">
    <cfRule type="expression" dxfId="54" priority="64">
      <formula>$F5="女子"</formula>
    </cfRule>
  </conditionalFormatting>
  <conditionalFormatting sqref="D6:D104">
    <cfRule type="expression" dxfId="53" priority="8">
      <formula>$F6="女子"</formula>
    </cfRule>
  </conditionalFormatting>
  <conditionalFormatting sqref="G6:H43 F44:H104 J6:M104">
    <cfRule type="expression" dxfId="52" priority="6">
      <formula>$F6="女子"</formula>
    </cfRule>
  </conditionalFormatting>
  <conditionalFormatting sqref="C5:M5 F6:F43">
    <cfRule type="expression" dxfId="51" priority="49">
      <formula>$F5="小学女子"</formula>
    </cfRule>
  </conditionalFormatting>
  <conditionalFormatting sqref="C6:E43 G6:H43 C44:H104 J6:M104">
    <cfRule type="expression" dxfId="50" priority="5">
      <formula>$F6="小学女子"</formula>
    </cfRule>
  </conditionalFormatting>
  <conditionalFormatting sqref="C6:C104">
    <cfRule type="expression" dxfId="49" priority="3">
      <formula>$F6="小学女子"</formula>
    </cfRule>
    <cfRule type="expression" dxfId="48" priority="4">
      <formula>F6="女子"</formula>
    </cfRule>
    <cfRule type="expression" dxfId="47" priority="9">
      <formula>$F6="女子"</formula>
    </cfRule>
  </conditionalFormatting>
  <conditionalFormatting sqref="E6:E104">
    <cfRule type="expression" dxfId="46" priority="7">
      <formula>$F6="女子"</formula>
    </cfRule>
  </conditionalFormatting>
  <conditionalFormatting sqref="I6:I104">
    <cfRule type="expression" dxfId="45" priority="2">
      <formula>$F6="女子"</formula>
    </cfRule>
  </conditionalFormatting>
  <conditionalFormatting sqref="I6:I104">
    <cfRule type="expression" dxfId="44" priority="1">
      <formula>$F6="小学女子"</formula>
    </cfRule>
  </conditionalFormatting>
  <dataValidations count="8">
    <dataValidation type="list" allowBlank="1" showInputMessage="1" showErrorMessage="1" sqref="L5:L104" xr:uid="{00000000-0002-0000-0300-000001000000}">
      <formula1>INDIRECT(F5)</formula1>
    </dataValidation>
    <dataValidation type="list" allowBlank="1" showInputMessage="1" showErrorMessage="1" sqref="G5:G104" xr:uid="{00000000-0002-0000-0300-000002000000}">
      <formula1>$Q$4:$Q$7</formula1>
    </dataValidation>
    <dataValidation type="list" allowBlank="1" showInputMessage="1" showErrorMessage="1" sqref="H5:H104" xr:uid="{00000000-0002-0000-0300-000003000000}">
      <formula1>INDIRECT(G5)</formula1>
    </dataValidation>
    <dataValidation type="list" allowBlank="1" showInputMessage="1" showErrorMessage="1" sqref="J5:J104" xr:uid="{00000000-0002-0000-0300-000004000000}">
      <formula1>$V$4:$V$50</formula1>
    </dataValidation>
    <dataValidation type="list" allowBlank="1" showInputMessage="1" showErrorMessage="1" sqref="K5:K104" xr:uid="{00000000-0002-0000-0300-000005000000}">
      <formula1>$W$4:$W$14</formula1>
    </dataValidation>
    <dataValidation type="list" allowBlank="1" showInputMessage="1" showErrorMessage="1" sqref="B5:B104" xr:uid="{207AAD9E-6284-4600-AF87-889EE71F090B}">
      <formula1>$O$4:$O$5</formula1>
    </dataValidation>
    <dataValidation imeMode="halfKatakana" allowBlank="1" showInputMessage="1" showErrorMessage="1" sqref="E5:E104" xr:uid="{24FA1FBF-8651-49D7-8A85-F01F3F0B78E7}"/>
    <dataValidation type="list" allowBlank="1" showInputMessage="1" showErrorMessage="1" sqref="F5:F104" xr:uid="{00000000-0002-0000-0300-000000000000}">
      <formula1>$P$4:$P$6</formula1>
    </dataValidation>
  </dataValidations>
  <pageMargins left="0.7" right="0.7" top="0.75" bottom="0.75" header="0.3" footer="0.3"/>
  <pageSetup paperSize="9" scale="74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104"/>
  <sheetViews>
    <sheetView view="pageBreakPreview" zoomScaleNormal="100" zoomScaleSheetLayoutView="100" workbookViewId="0">
      <pane xSplit="11" ySplit="4" topLeftCell="L5" activePane="bottomRight" state="frozen"/>
      <selection pane="topRight" activeCell="K1" sqref="K1"/>
      <selection pane="bottomLeft" activeCell="A5" sqref="A5"/>
      <selection pane="bottomRight" activeCell="M15" sqref="M15"/>
    </sheetView>
  </sheetViews>
  <sheetFormatPr defaultColWidth="9" defaultRowHeight="16.2"/>
  <cols>
    <col min="1" max="3" width="5.44140625" style="1" bestFit="1" customWidth="1"/>
    <col min="4" max="4" width="14.33203125" style="1" bestFit="1" customWidth="1"/>
    <col min="5" max="5" width="13.109375" style="1" bestFit="1" customWidth="1"/>
    <col min="6" max="8" width="5.44140625" style="1" bestFit="1" customWidth="1"/>
    <col min="9" max="9" width="2.44140625" style="1" hidden="1" customWidth="1"/>
    <col min="10" max="11" width="9.44140625" style="1" hidden="1" customWidth="1"/>
    <col min="12" max="12" width="19.33203125" style="1" bestFit="1" customWidth="1"/>
    <col min="13" max="30" width="9.33203125" style="1" customWidth="1"/>
    <col min="31" max="16384" width="9" style="1"/>
  </cols>
  <sheetData>
    <row r="1" spans="1:28" ht="18.75" customHeight="1">
      <c r="A1" s="28"/>
      <c r="B1" s="29" t="s">
        <v>12</v>
      </c>
      <c r="C1" s="29"/>
      <c r="D1" s="29" t="s">
        <v>11</v>
      </c>
      <c r="E1" s="29"/>
      <c r="F1" s="29"/>
      <c r="G1" s="29"/>
      <c r="H1" s="29"/>
      <c r="I1" s="29"/>
      <c r="J1" s="29" t="s">
        <v>3</v>
      </c>
      <c r="K1" s="29"/>
      <c r="L1" s="29" t="s">
        <v>10</v>
      </c>
      <c r="M1" s="29"/>
    </row>
    <row r="2" spans="1:28" ht="18.75" customHeight="1">
      <c r="A2" s="44"/>
      <c r="B2" s="40" t="s">
        <v>13</v>
      </c>
      <c r="C2" s="40" t="s">
        <v>14</v>
      </c>
      <c r="D2" s="40" t="s">
        <v>6</v>
      </c>
      <c r="E2" s="40" t="s">
        <v>7</v>
      </c>
      <c r="F2" s="40" t="s">
        <v>0</v>
      </c>
      <c r="G2" s="40" t="s">
        <v>1</v>
      </c>
      <c r="H2" s="40" t="s">
        <v>2</v>
      </c>
      <c r="I2" s="40"/>
      <c r="J2" s="40" t="s">
        <v>4</v>
      </c>
      <c r="K2" s="40" t="s">
        <v>5</v>
      </c>
      <c r="L2" s="40" t="s">
        <v>8</v>
      </c>
      <c r="M2" s="40" t="s">
        <v>9</v>
      </c>
      <c r="R2" s="1" t="s">
        <v>2</v>
      </c>
      <c r="V2" s="1" t="s">
        <v>3</v>
      </c>
      <c r="X2" s="1" t="s">
        <v>8</v>
      </c>
      <c r="AB2" s="1" t="s">
        <v>20</v>
      </c>
    </row>
    <row r="3" spans="1:28" ht="18.7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  <c r="O3" s="1" t="s">
        <v>12</v>
      </c>
      <c r="P3" s="1" t="s">
        <v>0</v>
      </c>
      <c r="Q3" s="1" t="s">
        <v>1</v>
      </c>
      <c r="R3" s="1" t="s">
        <v>22</v>
      </c>
      <c r="S3" s="1" t="s">
        <v>23</v>
      </c>
      <c r="T3" s="1" t="s">
        <v>24</v>
      </c>
      <c r="U3" s="1" t="s">
        <v>48</v>
      </c>
      <c r="V3" s="1" t="s">
        <v>4</v>
      </c>
      <c r="W3" s="1" t="s">
        <v>5</v>
      </c>
      <c r="X3" s="1" t="s">
        <v>42</v>
      </c>
      <c r="Y3" s="1" t="s">
        <v>43</v>
      </c>
      <c r="Z3" s="1" t="s">
        <v>44</v>
      </c>
      <c r="AA3" s="1" t="s">
        <v>45</v>
      </c>
    </row>
    <row r="4" spans="1:28" ht="18.75" customHeight="1">
      <c r="A4" s="30" t="s">
        <v>15</v>
      </c>
      <c r="B4" s="30"/>
      <c r="C4" s="30"/>
      <c r="D4" s="30" t="s">
        <v>171</v>
      </c>
      <c r="E4" s="30" t="s">
        <v>252</v>
      </c>
      <c r="F4" s="30" t="s">
        <v>44</v>
      </c>
      <c r="G4" s="30" t="s">
        <v>23</v>
      </c>
      <c r="H4" s="30">
        <v>3</v>
      </c>
      <c r="I4" s="30"/>
      <c r="J4" s="30" t="s">
        <v>174</v>
      </c>
      <c r="K4" s="30" t="s">
        <v>30</v>
      </c>
      <c r="L4" s="84" t="s">
        <v>183</v>
      </c>
      <c r="M4" s="31">
        <v>10.55</v>
      </c>
      <c r="O4" s="1" t="s">
        <v>21</v>
      </c>
      <c r="S4" s="1" t="s">
        <v>25</v>
      </c>
      <c r="T4" s="1" t="s">
        <v>28</v>
      </c>
      <c r="V4" s="1" t="s">
        <v>29</v>
      </c>
      <c r="W4" s="1" t="s">
        <v>30</v>
      </c>
      <c r="Z4" s="1" t="s">
        <v>44</v>
      </c>
      <c r="AA4" s="1" t="s">
        <v>45</v>
      </c>
    </row>
    <row r="5" spans="1:28" ht="18.75" customHeight="1">
      <c r="A5" s="32">
        <v>1</v>
      </c>
      <c r="B5" s="33" t="str">
        <f>'１種目目'!B5</f>
        <v>〇</v>
      </c>
      <c r="C5" s="33">
        <f>'１種目目'!C5</f>
        <v>0</v>
      </c>
      <c r="D5" s="33">
        <f>'１種目目'!D5</f>
        <v>0</v>
      </c>
      <c r="E5" s="33">
        <f>'１種目目'!E5</f>
        <v>0</v>
      </c>
      <c r="F5" s="33">
        <f>'１種目目'!F5</f>
        <v>0</v>
      </c>
      <c r="G5" s="33">
        <f>'１種目目'!G5</f>
        <v>0</v>
      </c>
      <c r="H5" s="33">
        <f>'１種目目'!H5</f>
        <v>0</v>
      </c>
      <c r="I5" s="33">
        <f>総括!$F$10</f>
        <v>0</v>
      </c>
      <c r="J5" s="33">
        <f>'１種目目'!J5</f>
        <v>0</v>
      </c>
      <c r="K5" s="33">
        <f>'１種目目'!K5</f>
        <v>0</v>
      </c>
      <c r="L5" s="47"/>
      <c r="M5" s="47"/>
      <c r="Q5" s="1" t="s">
        <v>23</v>
      </c>
      <c r="S5" s="1" t="s">
        <v>26</v>
      </c>
      <c r="W5" s="1" t="s">
        <v>31</v>
      </c>
    </row>
    <row r="6" spans="1:28" ht="18.75" customHeight="1">
      <c r="A6" s="32">
        <v>2</v>
      </c>
      <c r="B6" s="33" t="str">
        <f>'１種目目'!B6</f>
        <v>〇</v>
      </c>
      <c r="C6" s="33">
        <f>'１種目目'!C6</f>
        <v>0</v>
      </c>
      <c r="D6" s="33">
        <f>'１種目目'!D6</f>
        <v>0</v>
      </c>
      <c r="E6" s="33">
        <f>'１種目目'!E6</f>
        <v>0</v>
      </c>
      <c r="F6" s="33">
        <f>'１種目目'!F6</f>
        <v>0</v>
      </c>
      <c r="G6" s="33">
        <f>'１種目目'!G6</f>
        <v>0</v>
      </c>
      <c r="H6" s="33">
        <f>'１種目目'!H6</f>
        <v>0</v>
      </c>
      <c r="I6" s="33">
        <f>総括!$F$10</f>
        <v>0</v>
      </c>
      <c r="J6" s="33">
        <f>'１種目目'!J6</f>
        <v>0</v>
      </c>
      <c r="K6" s="33">
        <f>'１種目目'!K6</f>
        <v>0</v>
      </c>
      <c r="L6" s="47"/>
      <c r="M6" s="47"/>
      <c r="P6" s="1" t="s">
        <v>44</v>
      </c>
      <c r="Q6" s="1" t="s">
        <v>251</v>
      </c>
      <c r="S6" s="1" t="s">
        <v>27</v>
      </c>
      <c r="W6" s="1" t="s">
        <v>32</v>
      </c>
      <c r="Z6" s="1" t="s">
        <v>189</v>
      </c>
      <c r="AA6" s="1" t="s">
        <v>189</v>
      </c>
    </row>
    <row r="7" spans="1:28" ht="18.75" customHeight="1">
      <c r="A7" s="32">
        <v>3</v>
      </c>
      <c r="B7" s="33" t="str">
        <f>'１種目目'!B7</f>
        <v>〇</v>
      </c>
      <c r="C7" s="33">
        <f>'１種目目'!C7</f>
        <v>0</v>
      </c>
      <c r="D7" s="33">
        <f>'１種目目'!D7</f>
        <v>0</v>
      </c>
      <c r="E7" s="33">
        <f>'１種目目'!E7</f>
        <v>0</v>
      </c>
      <c r="F7" s="33">
        <f>'１種目目'!F7</f>
        <v>0</v>
      </c>
      <c r="G7" s="33">
        <f>'１種目目'!G7</f>
        <v>0</v>
      </c>
      <c r="H7" s="33">
        <f>'１種目目'!H7</f>
        <v>0</v>
      </c>
      <c r="I7" s="33">
        <f>総括!$F$10</f>
        <v>0</v>
      </c>
      <c r="J7" s="33">
        <f>'１種目目'!J7</f>
        <v>0</v>
      </c>
      <c r="K7" s="33">
        <f>'１種目目'!K7</f>
        <v>0</v>
      </c>
      <c r="L7" s="47"/>
      <c r="M7" s="47"/>
      <c r="P7" s="1" t="s">
        <v>45</v>
      </c>
      <c r="W7" s="1" t="s">
        <v>33</v>
      </c>
      <c r="Z7" s="1" t="s">
        <v>180</v>
      </c>
      <c r="AA7" s="1" t="s">
        <v>180</v>
      </c>
    </row>
    <row r="8" spans="1:28" ht="18.75" customHeight="1">
      <c r="A8" s="32">
        <v>4</v>
      </c>
      <c r="B8" s="33" t="str">
        <f>'１種目目'!B8</f>
        <v>〇</v>
      </c>
      <c r="C8" s="33">
        <f>'１種目目'!C8</f>
        <v>0</v>
      </c>
      <c r="D8" s="33">
        <f>'１種目目'!D8</f>
        <v>0</v>
      </c>
      <c r="E8" s="33">
        <f>'１種目目'!E8</f>
        <v>0</v>
      </c>
      <c r="F8" s="33">
        <f>'１種目目'!F8</f>
        <v>0</v>
      </c>
      <c r="G8" s="33">
        <f>'１種目目'!G8</f>
        <v>0</v>
      </c>
      <c r="H8" s="33">
        <f>'１種目目'!H8</f>
        <v>0</v>
      </c>
      <c r="I8" s="33">
        <f>総括!$F$10</f>
        <v>0</v>
      </c>
      <c r="J8" s="33">
        <f>'１種目目'!J8</f>
        <v>0</v>
      </c>
      <c r="K8" s="33">
        <f>'１種目目'!K8</f>
        <v>0</v>
      </c>
      <c r="L8" s="47"/>
      <c r="M8" s="47"/>
      <c r="W8" s="1" t="s">
        <v>34</v>
      </c>
      <c r="Z8" s="1" t="s">
        <v>181</v>
      </c>
      <c r="AA8" s="1" t="s">
        <v>182</v>
      </c>
    </row>
    <row r="9" spans="1:28" ht="18.75" customHeight="1">
      <c r="A9" s="32">
        <v>5</v>
      </c>
      <c r="B9" s="33" t="str">
        <f>'１種目目'!B9</f>
        <v>〇</v>
      </c>
      <c r="C9" s="33">
        <f>'１種目目'!C9</f>
        <v>0</v>
      </c>
      <c r="D9" s="33">
        <f>'１種目目'!D9</f>
        <v>0</v>
      </c>
      <c r="E9" s="33">
        <f>'１種目目'!E9</f>
        <v>0</v>
      </c>
      <c r="F9" s="33">
        <f>'１種目目'!F9</f>
        <v>0</v>
      </c>
      <c r="G9" s="33">
        <f>'１種目目'!G9</f>
        <v>0</v>
      </c>
      <c r="H9" s="33">
        <f>'１種目目'!H9</f>
        <v>0</v>
      </c>
      <c r="I9" s="33">
        <f>総括!$F$10</f>
        <v>0</v>
      </c>
      <c r="J9" s="33">
        <f>'１種目目'!J9</f>
        <v>0</v>
      </c>
      <c r="K9" s="33">
        <f>'１種目目'!K9</f>
        <v>0</v>
      </c>
      <c r="L9" s="47"/>
      <c r="M9" s="47"/>
      <c r="W9" s="1" t="s">
        <v>35</v>
      </c>
      <c r="Z9" s="1" t="s">
        <v>182</v>
      </c>
      <c r="AA9" s="1" t="s">
        <v>206</v>
      </c>
    </row>
    <row r="10" spans="1:28" ht="18.75" customHeight="1">
      <c r="A10" s="32">
        <v>6</v>
      </c>
      <c r="B10" s="33" t="str">
        <f>'１種目目'!B10</f>
        <v>〇</v>
      </c>
      <c r="C10" s="33">
        <f>'１種目目'!C10</f>
        <v>0</v>
      </c>
      <c r="D10" s="33">
        <f>'１種目目'!D10</f>
        <v>0</v>
      </c>
      <c r="E10" s="33">
        <f>'１種目目'!E10</f>
        <v>0</v>
      </c>
      <c r="F10" s="33">
        <f>'１種目目'!F10</f>
        <v>0</v>
      </c>
      <c r="G10" s="33">
        <f>'１種目目'!G10</f>
        <v>0</v>
      </c>
      <c r="H10" s="33">
        <f>'１種目目'!H10</f>
        <v>0</v>
      </c>
      <c r="I10" s="33">
        <f>総括!$F$10</f>
        <v>0</v>
      </c>
      <c r="J10" s="33">
        <f>'１種目目'!J10</f>
        <v>0</v>
      </c>
      <c r="K10" s="33">
        <f>'１種目目'!K10</f>
        <v>0</v>
      </c>
      <c r="L10" s="47"/>
      <c r="M10" s="47"/>
      <c r="W10" s="1" t="s">
        <v>36</v>
      </c>
      <c r="Z10" s="1" t="s">
        <v>183</v>
      </c>
    </row>
    <row r="11" spans="1:28" ht="18.75" customHeight="1">
      <c r="A11" s="32">
        <v>7</v>
      </c>
      <c r="B11" s="33" t="str">
        <f>'１種目目'!B11</f>
        <v>〇</v>
      </c>
      <c r="C11" s="33">
        <f>'１種目目'!C11</f>
        <v>0</v>
      </c>
      <c r="D11" s="33">
        <f>'１種目目'!D11</f>
        <v>0</v>
      </c>
      <c r="E11" s="33">
        <f>'１種目目'!E11</f>
        <v>0</v>
      </c>
      <c r="F11" s="33">
        <f>'１種目目'!F11</f>
        <v>0</v>
      </c>
      <c r="G11" s="33">
        <f>'１種目目'!G11</f>
        <v>0</v>
      </c>
      <c r="H11" s="33">
        <f>'１種目目'!H11</f>
        <v>0</v>
      </c>
      <c r="I11" s="33">
        <f>総括!$F$10</f>
        <v>0</v>
      </c>
      <c r="J11" s="33">
        <f>'１種目目'!J11</f>
        <v>0</v>
      </c>
      <c r="K11" s="33">
        <f>'１種目目'!K11</f>
        <v>0</v>
      </c>
      <c r="L11" s="47"/>
      <c r="M11" s="47"/>
      <c r="W11" s="1" t="s">
        <v>37</v>
      </c>
      <c r="AA11" s="1" t="s">
        <v>191</v>
      </c>
    </row>
    <row r="12" spans="1:28" ht="18.75" customHeight="1">
      <c r="A12" s="32">
        <v>8</v>
      </c>
      <c r="B12" s="33" t="str">
        <f>'１種目目'!B12</f>
        <v>〇</v>
      </c>
      <c r="C12" s="33">
        <f>'１種目目'!C12</f>
        <v>0</v>
      </c>
      <c r="D12" s="33">
        <f>'１種目目'!D12</f>
        <v>0</v>
      </c>
      <c r="E12" s="33">
        <f>'１種目目'!E12</f>
        <v>0</v>
      </c>
      <c r="F12" s="33">
        <f>'１種目目'!F12</f>
        <v>0</v>
      </c>
      <c r="G12" s="33">
        <f>'１種目目'!G12</f>
        <v>0</v>
      </c>
      <c r="H12" s="33">
        <f>'１種目目'!H12</f>
        <v>0</v>
      </c>
      <c r="I12" s="33">
        <f>総括!$F$10</f>
        <v>0</v>
      </c>
      <c r="J12" s="33">
        <f>'１種目目'!J12</f>
        <v>0</v>
      </c>
      <c r="K12" s="33">
        <f>'１種目目'!K12</f>
        <v>0</v>
      </c>
      <c r="L12" s="47"/>
      <c r="M12" s="47"/>
      <c r="W12" s="1" t="s">
        <v>38</v>
      </c>
      <c r="Z12" s="1" t="s">
        <v>191</v>
      </c>
      <c r="AA12" s="1" t="s">
        <v>193</v>
      </c>
    </row>
    <row r="13" spans="1:28" ht="18.75" customHeight="1">
      <c r="A13" s="32">
        <v>9</v>
      </c>
      <c r="B13" s="33" t="str">
        <f>'１種目目'!B13</f>
        <v>〇</v>
      </c>
      <c r="C13" s="33">
        <f>'１種目目'!C13</f>
        <v>0</v>
      </c>
      <c r="D13" s="33">
        <f>'１種目目'!D13</f>
        <v>0</v>
      </c>
      <c r="E13" s="33">
        <f>'１種目目'!E13</f>
        <v>0</v>
      </c>
      <c r="F13" s="33">
        <f>'１種目目'!F13</f>
        <v>0</v>
      </c>
      <c r="G13" s="33">
        <f>'１種目目'!G13</f>
        <v>0</v>
      </c>
      <c r="H13" s="33">
        <f>'１種目目'!H13</f>
        <v>0</v>
      </c>
      <c r="I13" s="33">
        <f>総括!$F$10</f>
        <v>0</v>
      </c>
      <c r="J13" s="33">
        <f>'１種目目'!J13</f>
        <v>0</v>
      </c>
      <c r="K13" s="33">
        <f>'１種目目'!K13</f>
        <v>0</v>
      </c>
      <c r="L13" s="47"/>
      <c r="M13" s="47"/>
      <c r="W13" s="1" t="s">
        <v>39</v>
      </c>
      <c r="Z13" s="1" t="s">
        <v>193</v>
      </c>
      <c r="AA13" s="1" t="s">
        <v>208</v>
      </c>
    </row>
    <row r="14" spans="1:28" ht="18.75" customHeight="1">
      <c r="A14" s="32">
        <v>10</v>
      </c>
      <c r="B14" s="33" t="str">
        <f>'１種目目'!B14</f>
        <v>〇</v>
      </c>
      <c r="C14" s="33">
        <f>'１種目目'!C14</f>
        <v>0</v>
      </c>
      <c r="D14" s="33">
        <f>'１種目目'!D14</f>
        <v>0</v>
      </c>
      <c r="E14" s="33">
        <f>'１種目目'!E14</f>
        <v>0</v>
      </c>
      <c r="F14" s="33">
        <f>'１種目目'!F14</f>
        <v>0</v>
      </c>
      <c r="G14" s="33">
        <f>'１種目目'!G14</f>
        <v>0</v>
      </c>
      <c r="H14" s="33">
        <f>'１種目目'!H14</f>
        <v>0</v>
      </c>
      <c r="I14" s="33">
        <f>総括!$F$10</f>
        <v>0</v>
      </c>
      <c r="J14" s="33">
        <f>'１種目目'!J14</f>
        <v>0</v>
      </c>
      <c r="K14" s="33">
        <f>'１種目目'!K14</f>
        <v>0</v>
      </c>
      <c r="L14" s="47"/>
      <c r="M14" s="47"/>
      <c r="W14" s="1" t="s">
        <v>41</v>
      </c>
      <c r="Z14" s="78" t="s">
        <v>196</v>
      </c>
      <c r="AA14" s="1" t="s">
        <v>181</v>
      </c>
    </row>
    <row r="15" spans="1:28" ht="18.75" customHeight="1">
      <c r="A15" s="32">
        <v>11</v>
      </c>
      <c r="B15" s="33" t="str">
        <f>'１種目目'!B15</f>
        <v>〇</v>
      </c>
      <c r="C15" s="33">
        <f>'１種目目'!C15</f>
        <v>0</v>
      </c>
      <c r="D15" s="33">
        <f>'１種目目'!D15</f>
        <v>0</v>
      </c>
      <c r="E15" s="33">
        <f>'１種目目'!E15</f>
        <v>0</v>
      </c>
      <c r="F15" s="33">
        <f>'１種目目'!F15</f>
        <v>0</v>
      </c>
      <c r="G15" s="33">
        <f>'１種目目'!G15</f>
        <v>0</v>
      </c>
      <c r="H15" s="33">
        <f>'１種目目'!H15</f>
        <v>0</v>
      </c>
      <c r="I15" s="33">
        <f>総括!$F$10</f>
        <v>0</v>
      </c>
      <c r="J15" s="33">
        <f>'１種目目'!J15</f>
        <v>0</v>
      </c>
      <c r="K15" s="33">
        <f>'１種目目'!K15</f>
        <v>0</v>
      </c>
      <c r="L15" s="47"/>
      <c r="M15" s="47"/>
      <c r="Z15" s="1" t="s">
        <v>184</v>
      </c>
      <c r="AA15" s="1" t="s">
        <v>184</v>
      </c>
    </row>
    <row r="16" spans="1:28" ht="18.75" customHeight="1">
      <c r="A16" s="32">
        <v>12</v>
      </c>
      <c r="B16" s="33" t="str">
        <f>'１種目目'!B16</f>
        <v>〇</v>
      </c>
      <c r="C16" s="33">
        <f>'１種目目'!C16</f>
        <v>0</v>
      </c>
      <c r="D16" s="33">
        <f>'１種目目'!D16</f>
        <v>0</v>
      </c>
      <c r="E16" s="33">
        <f>'１種目目'!E16</f>
        <v>0</v>
      </c>
      <c r="F16" s="33">
        <f>'１種目目'!F16</f>
        <v>0</v>
      </c>
      <c r="G16" s="33">
        <f>'１種目目'!G16</f>
        <v>0</v>
      </c>
      <c r="H16" s="33">
        <f>'１種目目'!H16</f>
        <v>0</v>
      </c>
      <c r="I16" s="33">
        <f>総括!$F$10</f>
        <v>0</v>
      </c>
      <c r="J16" s="33">
        <f>'１種目目'!J16</f>
        <v>0</v>
      </c>
      <c r="K16" s="33">
        <f>'１種目目'!K16</f>
        <v>0</v>
      </c>
      <c r="L16" s="47"/>
      <c r="M16" s="47"/>
      <c r="Z16" s="1" t="s">
        <v>194</v>
      </c>
      <c r="AA16" s="1" t="s">
        <v>209</v>
      </c>
    </row>
    <row r="17" spans="1:35" ht="18.75" customHeight="1">
      <c r="A17" s="32">
        <v>13</v>
      </c>
      <c r="B17" s="33" t="str">
        <f>'１種目目'!B17</f>
        <v>〇</v>
      </c>
      <c r="C17" s="33">
        <f>'１種目目'!C17</f>
        <v>0</v>
      </c>
      <c r="D17" s="33">
        <f>'１種目目'!D17</f>
        <v>0</v>
      </c>
      <c r="E17" s="33">
        <f>'１種目目'!E17</f>
        <v>0</v>
      </c>
      <c r="F17" s="33">
        <f>'１種目目'!F17</f>
        <v>0</v>
      </c>
      <c r="G17" s="33">
        <f>'１種目目'!G17</f>
        <v>0</v>
      </c>
      <c r="H17" s="33">
        <f>'１種目目'!H17</f>
        <v>0</v>
      </c>
      <c r="I17" s="33">
        <f>総括!$F$10</f>
        <v>0</v>
      </c>
      <c r="J17" s="33">
        <f>'１種目目'!J17</f>
        <v>0</v>
      </c>
      <c r="K17" s="33">
        <f>'１種目目'!K17</f>
        <v>0</v>
      </c>
      <c r="L17" s="47"/>
      <c r="M17" s="47"/>
      <c r="Z17" s="1" t="s">
        <v>198</v>
      </c>
      <c r="AA17" s="1" t="s">
        <v>198</v>
      </c>
    </row>
    <row r="18" spans="1:35" ht="18.75" customHeight="1">
      <c r="A18" s="32">
        <v>14</v>
      </c>
      <c r="B18" s="33" t="str">
        <f>'１種目目'!B18</f>
        <v>〇</v>
      </c>
      <c r="C18" s="33">
        <f>'１種目目'!C18</f>
        <v>0</v>
      </c>
      <c r="D18" s="33">
        <f>'１種目目'!D18</f>
        <v>0</v>
      </c>
      <c r="E18" s="33">
        <f>'１種目目'!E18</f>
        <v>0</v>
      </c>
      <c r="F18" s="33">
        <f>'１種目目'!F18</f>
        <v>0</v>
      </c>
      <c r="G18" s="33">
        <f>'１種目目'!G18</f>
        <v>0</v>
      </c>
      <c r="H18" s="33">
        <f>'１種目目'!H18</f>
        <v>0</v>
      </c>
      <c r="I18" s="33">
        <f>総括!$F$10</f>
        <v>0</v>
      </c>
      <c r="J18" s="33">
        <f>'１種目目'!J18</f>
        <v>0</v>
      </c>
      <c r="K18" s="33">
        <f>'１種目目'!K18</f>
        <v>0</v>
      </c>
      <c r="L18" s="47"/>
      <c r="M18" s="47"/>
      <c r="AE18" s="2"/>
      <c r="AF18" s="3"/>
      <c r="AI18" s="4"/>
    </row>
    <row r="19" spans="1:35" ht="18.75" customHeight="1">
      <c r="A19" s="32">
        <v>15</v>
      </c>
      <c r="B19" s="33" t="str">
        <f>'１種目目'!B19</f>
        <v>〇</v>
      </c>
      <c r="C19" s="33">
        <f>'１種目目'!C19</f>
        <v>0</v>
      </c>
      <c r="D19" s="33">
        <f>'１種目目'!D19</f>
        <v>0</v>
      </c>
      <c r="E19" s="33">
        <f>'１種目目'!E19</f>
        <v>0</v>
      </c>
      <c r="F19" s="33">
        <f>'１種目目'!F19</f>
        <v>0</v>
      </c>
      <c r="G19" s="33">
        <f>'１種目目'!G19</f>
        <v>0</v>
      </c>
      <c r="H19" s="33">
        <f>'１種目目'!H19</f>
        <v>0</v>
      </c>
      <c r="I19" s="33">
        <f>総括!$F$10</f>
        <v>0</v>
      </c>
      <c r="J19" s="33">
        <f>'１種目目'!J19</f>
        <v>0</v>
      </c>
      <c r="K19" s="33">
        <f>'１種目目'!K19</f>
        <v>0</v>
      </c>
      <c r="L19" s="47"/>
      <c r="M19" s="47"/>
      <c r="Z19" s="1" t="s">
        <v>199</v>
      </c>
      <c r="AA19" s="1" t="s">
        <v>199</v>
      </c>
      <c r="AE19" s="2"/>
      <c r="AF19" s="3"/>
      <c r="AI19" s="4"/>
    </row>
    <row r="20" spans="1:35" ht="18.75" customHeight="1">
      <c r="A20" s="32">
        <v>16</v>
      </c>
      <c r="B20" s="33" t="str">
        <f>'１種目目'!B20</f>
        <v>〇</v>
      </c>
      <c r="C20" s="33">
        <f>'１種目目'!C20</f>
        <v>0</v>
      </c>
      <c r="D20" s="33">
        <f>'１種目目'!D20</f>
        <v>0</v>
      </c>
      <c r="E20" s="33">
        <f>'１種目目'!E20</f>
        <v>0</v>
      </c>
      <c r="F20" s="33">
        <f>'１種目目'!F20</f>
        <v>0</v>
      </c>
      <c r="G20" s="33">
        <f>'１種目目'!G20</f>
        <v>0</v>
      </c>
      <c r="H20" s="33">
        <f>'１種目目'!H20</f>
        <v>0</v>
      </c>
      <c r="I20" s="33">
        <f>総括!$F$10</f>
        <v>0</v>
      </c>
      <c r="J20" s="33">
        <f>'１種目目'!J20</f>
        <v>0</v>
      </c>
      <c r="K20" s="33">
        <f>'１種目目'!K20</f>
        <v>0</v>
      </c>
      <c r="L20" s="47"/>
      <c r="M20" s="47"/>
      <c r="Z20" s="1" t="s">
        <v>200</v>
      </c>
      <c r="AA20" s="1" t="s">
        <v>200</v>
      </c>
      <c r="AE20" s="2"/>
      <c r="AF20" s="3"/>
      <c r="AI20" s="4"/>
    </row>
    <row r="21" spans="1:35" ht="18.75" customHeight="1">
      <c r="A21" s="32">
        <v>17</v>
      </c>
      <c r="B21" s="33" t="str">
        <f>'１種目目'!B21</f>
        <v>〇</v>
      </c>
      <c r="C21" s="33">
        <f>'１種目目'!C21</f>
        <v>0</v>
      </c>
      <c r="D21" s="33">
        <f>'１種目目'!D21</f>
        <v>0</v>
      </c>
      <c r="E21" s="33">
        <f>'１種目目'!E21</f>
        <v>0</v>
      </c>
      <c r="F21" s="33">
        <f>'１種目目'!F21</f>
        <v>0</v>
      </c>
      <c r="G21" s="33">
        <f>'１種目目'!G21</f>
        <v>0</v>
      </c>
      <c r="H21" s="33">
        <f>'１種目目'!H21</f>
        <v>0</v>
      </c>
      <c r="I21" s="33">
        <f>総括!$F$10</f>
        <v>0</v>
      </c>
      <c r="J21" s="33">
        <f>'１種目目'!J21</f>
        <v>0</v>
      </c>
      <c r="K21" s="33">
        <f>'１種目目'!K21</f>
        <v>0</v>
      </c>
      <c r="L21" s="47"/>
      <c r="M21" s="47"/>
      <c r="Z21" s="1" t="s">
        <v>202</v>
      </c>
      <c r="AA21" s="1" t="s">
        <v>202</v>
      </c>
      <c r="AE21" s="2"/>
      <c r="AF21" s="3"/>
      <c r="AI21" s="4"/>
    </row>
    <row r="22" spans="1:35" ht="18.75" customHeight="1">
      <c r="A22" s="32">
        <v>18</v>
      </c>
      <c r="B22" s="33" t="str">
        <f>'１種目目'!B22</f>
        <v>〇</v>
      </c>
      <c r="C22" s="33">
        <f>'１種目目'!C22</f>
        <v>0</v>
      </c>
      <c r="D22" s="33">
        <f>'１種目目'!D22</f>
        <v>0</v>
      </c>
      <c r="E22" s="33">
        <f>'１種目目'!E22</f>
        <v>0</v>
      </c>
      <c r="F22" s="33">
        <f>'１種目目'!F22</f>
        <v>0</v>
      </c>
      <c r="G22" s="33">
        <f>'１種目目'!G22</f>
        <v>0</v>
      </c>
      <c r="H22" s="33">
        <f>'１種目目'!H22</f>
        <v>0</v>
      </c>
      <c r="I22" s="33">
        <f>総括!$F$10</f>
        <v>0</v>
      </c>
      <c r="J22" s="33">
        <f>'１種目目'!J22</f>
        <v>0</v>
      </c>
      <c r="K22" s="33">
        <f>'１種目目'!K22</f>
        <v>0</v>
      </c>
      <c r="L22" s="47"/>
      <c r="M22" s="47"/>
      <c r="Z22" s="1" t="s">
        <v>203</v>
      </c>
      <c r="AA22" s="1" t="s">
        <v>205</v>
      </c>
      <c r="AE22" s="2"/>
      <c r="AF22" s="3"/>
      <c r="AI22" s="4"/>
    </row>
    <row r="23" spans="1:35" ht="18.75" customHeight="1">
      <c r="A23" s="32">
        <v>19</v>
      </c>
      <c r="B23" s="33" t="str">
        <f>'１種目目'!B23</f>
        <v>〇</v>
      </c>
      <c r="C23" s="33">
        <f>'１種目目'!C23</f>
        <v>0</v>
      </c>
      <c r="D23" s="33">
        <f>'１種目目'!D23</f>
        <v>0</v>
      </c>
      <c r="E23" s="33">
        <f>'１種目目'!E23</f>
        <v>0</v>
      </c>
      <c r="F23" s="33">
        <f>'１種目目'!F23</f>
        <v>0</v>
      </c>
      <c r="G23" s="33">
        <f>'１種目目'!G23</f>
        <v>0</v>
      </c>
      <c r="H23" s="33">
        <f>'１種目目'!H23</f>
        <v>0</v>
      </c>
      <c r="I23" s="33">
        <f>総括!$F$10</f>
        <v>0</v>
      </c>
      <c r="J23" s="33">
        <f>'１種目目'!J23</f>
        <v>0</v>
      </c>
      <c r="K23" s="33">
        <f>'１種目目'!K23</f>
        <v>0</v>
      </c>
      <c r="L23" s="47"/>
      <c r="M23" s="47"/>
      <c r="Z23" s="1" t="s">
        <v>205</v>
      </c>
      <c r="AA23" s="1" t="s">
        <v>210</v>
      </c>
      <c r="AE23" s="2"/>
      <c r="AF23" s="3"/>
      <c r="AI23" s="4"/>
    </row>
    <row r="24" spans="1:35" ht="18.75" customHeight="1">
      <c r="A24" s="32">
        <v>20</v>
      </c>
      <c r="B24" s="33" t="str">
        <f>'１種目目'!B24</f>
        <v>〇</v>
      </c>
      <c r="C24" s="33">
        <f>'１種目目'!C24</f>
        <v>0</v>
      </c>
      <c r="D24" s="33">
        <f>'１種目目'!D24</f>
        <v>0</v>
      </c>
      <c r="E24" s="33">
        <f>'１種目目'!E24</f>
        <v>0</v>
      </c>
      <c r="F24" s="33">
        <f>'１種目目'!F24</f>
        <v>0</v>
      </c>
      <c r="G24" s="33">
        <f>'１種目目'!G24</f>
        <v>0</v>
      </c>
      <c r="H24" s="33">
        <f>'１種目目'!H24</f>
        <v>0</v>
      </c>
      <c r="I24" s="33">
        <f>総括!$F$10</f>
        <v>0</v>
      </c>
      <c r="J24" s="33">
        <f>'１種目目'!J24</f>
        <v>0</v>
      </c>
      <c r="K24" s="33">
        <f>'１種目目'!K24</f>
        <v>0</v>
      </c>
      <c r="L24" s="47"/>
      <c r="M24" s="47"/>
      <c r="Z24" s="1" t="s">
        <v>185</v>
      </c>
      <c r="AE24" s="2"/>
      <c r="AF24" s="3"/>
      <c r="AI24" s="4"/>
    </row>
    <row r="25" spans="1:35" ht="18.75" customHeight="1">
      <c r="A25" s="32">
        <v>21</v>
      </c>
      <c r="B25" s="33" t="str">
        <f>'１種目目'!B25</f>
        <v>〇</v>
      </c>
      <c r="C25" s="33">
        <f>'１種目目'!C25</f>
        <v>0</v>
      </c>
      <c r="D25" s="33">
        <f>'１種目目'!D25</f>
        <v>0</v>
      </c>
      <c r="E25" s="33">
        <f>'１種目目'!E25</f>
        <v>0</v>
      </c>
      <c r="F25" s="33">
        <f>'１種目目'!F25</f>
        <v>0</v>
      </c>
      <c r="G25" s="33">
        <f>'１種目目'!G25</f>
        <v>0</v>
      </c>
      <c r="H25" s="33">
        <f>'１種目目'!H25</f>
        <v>0</v>
      </c>
      <c r="I25" s="33">
        <f>総括!$F$10</f>
        <v>0</v>
      </c>
      <c r="J25" s="33">
        <f>'１種目目'!J25</f>
        <v>0</v>
      </c>
      <c r="K25" s="33">
        <f>'１種目目'!K25</f>
        <v>0</v>
      </c>
      <c r="L25" s="47"/>
      <c r="M25" s="47"/>
      <c r="Z25" s="1" t="s">
        <v>186</v>
      </c>
      <c r="AE25" s="2"/>
      <c r="AF25" s="3"/>
      <c r="AI25" s="4"/>
    </row>
    <row r="26" spans="1:35" ht="18.75" customHeight="1">
      <c r="A26" s="32">
        <v>22</v>
      </c>
      <c r="B26" s="33" t="str">
        <f>'１種目目'!B26</f>
        <v>〇</v>
      </c>
      <c r="C26" s="33">
        <f>'１種目目'!C26</f>
        <v>0</v>
      </c>
      <c r="D26" s="33">
        <f>'１種目目'!D26</f>
        <v>0</v>
      </c>
      <c r="E26" s="33">
        <f>'１種目目'!E26</f>
        <v>0</v>
      </c>
      <c r="F26" s="33">
        <f>'１種目目'!F26</f>
        <v>0</v>
      </c>
      <c r="G26" s="33">
        <f>'１種目目'!G26</f>
        <v>0</v>
      </c>
      <c r="H26" s="33">
        <f>'１種目目'!H26</f>
        <v>0</v>
      </c>
      <c r="I26" s="33">
        <f>総括!$F$10</f>
        <v>0</v>
      </c>
      <c r="J26" s="33">
        <f>'１種目目'!J26</f>
        <v>0</v>
      </c>
      <c r="K26" s="33">
        <f>'１種目目'!K26</f>
        <v>0</v>
      </c>
      <c r="L26" s="47"/>
      <c r="M26" s="47"/>
      <c r="Z26" s="1" t="s">
        <v>187</v>
      </c>
      <c r="AE26" s="2"/>
      <c r="AF26" s="3"/>
      <c r="AI26" s="4"/>
    </row>
    <row r="27" spans="1:35" ht="18.75" customHeight="1">
      <c r="A27" s="32">
        <v>23</v>
      </c>
      <c r="B27" s="33" t="str">
        <f>'１種目目'!B27</f>
        <v>〇</v>
      </c>
      <c r="C27" s="33">
        <f>'１種目目'!C27</f>
        <v>0</v>
      </c>
      <c r="D27" s="33">
        <f>'１種目目'!D27</f>
        <v>0</v>
      </c>
      <c r="E27" s="33">
        <f>'１種目目'!E27</f>
        <v>0</v>
      </c>
      <c r="F27" s="33">
        <f>'１種目目'!F27</f>
        <v>0</v>
      </c>
      <c r="G27" s="33">
        <f>'１種目目'!G27</f>
        <v>0</v>
      </c>
      <c r="H27" s="33">
        <f>'１種目目'!H27</f>
        <v>0</v>
      </c>
      <c r="I27" s="33">
        <f>総括!$F$10</f>
        <v>0</v>
      </c>
      <c r="J27" s="33">
        <f>'１種目目'!J27</f>
        <v>0</v>
      </c>
      <c r="K27" s="33">
        <f>'１種目目'!K27</f>
        <v>0</v>
      </c>
      <c r="L27" s="47"/>
      <c r="M27" s="47"/>
      <c r="AE27" s="2"/>
      <c r="AF27" s="3"/>
      <c r="AI27" s="4"/>
    </row>
    <row r="28" spans="1:35" ht="18.75" customHeight="1">
      <c r="A28" s="32">
        <v>24</v>
      </c>
      <c r="B28" s="33" t="str">
        <f>'１種目目'!B28</f>
        <v>〇</v>
      </c>
      <c r="C28" s="33">
        <f>'１種目目'!C28</f>
        <v>0</v>
      </c>
      <c r="D28" s="33">
        <f>'１種目目'!D28</f>
        <v>0</v>
      </c>
      <c r="E28" s="33">
        <f>'１種目目'!E28</f>
        <v>0</v>
      </c>
      <c r="F28" s="33">
        <f>'１種目目'!F28</f>
        <v>0</v>
      </c>
      <c r="G28" s="33">
        <f>'１種目目'!G28</f>
        <v>0</v>
      </c>
      <c r="H28" s="33">
        <f>'１種目目'!H28</f>
        <v>0</v>
      </c>
      <c r="I28" s="33">
        <f>総括!$F$10</f>
        <v>0</v>
      </c>
      <c r="J28" s="33">
        <f>'１種目目'!J28</f>
        <v>0</v>
      </c>
      <c r="K28" s="33">
        <f>'１種目目'!K28</f>
        <v>0</v>
      </c>
      <c r="L28" s="47"/>
      <c r="M28" s="47"/>
      <c r="AE28" s="2"/>
      <c r="AF28" s="3"/>
      <c r="AG28" s="3"/>
      <c r="AI28" s="4"/>
    </row>
    <row r="29" spans="1:35" ht="18.75" customHeight="1">
      <c r="A29" s="32">
        <v>25</v>
      </c>
      <c r="B29" s="33" t="str">
        <f>'１種目目'!B29</f>
        <v>〇</v>
      </c>
      <c r="C29" s="33">
        <f>'１種目目'!C29</f>
        <v>0</v>
      </c>
      <c r="D29" s="33">
        <f>'１種目目'!D29</f>
        <v>0</v>
      </c>
      <c r="E29" s="33">
        <f>'１種目目'!E29</f>
        <v>0</v>
      </c>
      <c r="F29" s="33">
        <f>'１種目目'!F29</f>
        <v>0</v>
      </c>
      <c r="G29" s="33">
        <f>'１種目目'!G29</f>
        <v>0</v>
      </c>
      <c r="H29" s="33">
        <f>'１種目目'!H29</f>
        <v>0</v>
      </c>
      <c r="I29" s="33">
        <f>総括!$F$10</f>
        <v>0</v>
      </c>
      <c r="J29" s="33">
        <f>'１種目目'!J29</f>
        <v>0</v>
      </c>
      <c r="K29" s="33">
        <f>'１種目目'!K29</f>
        <v>0</v>
      </c>
      <c r="L29" s="47"/>
      <c r="M29" s="47"/>
      <c r="AE29" s="2"/>
      <c r="AF29" s="3"/>
      <c r="AG29" s="3"/>
      <c r="AI29" s="4"/>
    </row>
    <row r="30" spans="1:35" ht="18.75" customHeight="1">
      <c r="A30" s="32">
        <v>26</v>
      </c>
      <c r="B30" s="33" t="str">
        <f>'１種目目'!B30</f>
        <v>〇</v>
      </c>
      <c r="C30" s="33">
        <f>'１種目目'!C30</f>
        <v>0</v>
      </c>
      <c r="D30" s="33">
        <f>'１種目目'!D30</f>
        <v>0</v>
      </c>
      <c r="E30" s="33">
        <f>'１種目目'!E30</f>
        <v>0</v>
      </c>
      <c r="F30" s="33">
        <f>'１種目目'!F30</f>
        <v>0</v>
      </c>
      <c r="G30" s="33">
        <f>'１種目目'!G30</f>
        <v>0</v>
      </c>
      <c r="H30" s="33">
        <f>'１種目目'!H30</f>
        <v>0</v>
      </c>
      <c r="I30" s="33">
        <f>総括!$F$10</f>
        <v>0</v>
      </c>
      <c r="J30" s="33">
        <f>'１種目目'!J30</f>
        <v>0</v>
      </c>
      <c r="K30" s="33">
        <f>'１種目目'!K30</f>
        <v>0</v>
      </c>
      <c r="L30" s="47"/>
      <c r="M30" s="47"/>
      <c r="AE30" s="2"/>
      <c r="AF30" s="3"/>
      <c r="AG30" s="3"/>
      <c r="AI30" s="4"/>
    </row>
    <row r="31" spans="1:35" ht="18.75" customHeight="1">
      <c r="A31" s="32">
        <v>27</v>
      </c>
      <c r="B31" s="33" t="str">
        <f>'１種目目'!B31</f>
        <v>〇</v>
      </c>
      <c r="C31" s="33">
        <f>'１種目目'!C31</f>
        <v>0</v>
      </c>
      <c r="D31" s="33">
        <f>'１種目目'!D31</f>
        <v>0</v>
      </c>
      <c r="E31" s="33">
        <f>'１種目目'!E31</f>
        <v>0</v>
      </c>
      <c r="F31" s="33">
        <f>'１種目目'!F31</f>
        <v>0</v>
      </c>
      <c r="G31" s="33">
        <f>'１種目目'!G31</f>
        <v>0</v>
      </c>
      <c r="H31" s="33">
        <f>'１種目目'!H31</f>
        <v>0</v>
      </c>
      <c r="I31" s="33">
        <f>総括!$F$10</f>
        <v>0</v>
      </c>
      <c r="J31" s="33">
        <f>'１種目目'!J31</f>
        <v>0</v>
      </c>
      <c r="K31" s="33">
        <f>'１種目目'!K31</f>
        <v>0</v>
      </c>
      <c r="L31" s="47"/>
      <c r="M31" s="47"/>
      <c r="AE31" s="2"/>
      <c r="AF31" s="3"/>
      <c r="AG31" s="3"/>
      <c r="AI31" s="4"/>
    </row>
    <row r="32" spans="1:35" ht="18.75" customHeight="1">
      <c r="A32" s="32">
        <v>28</v>
      </c>
      <c r="B32" s="33" t="str">
        <f>'１種目目'!B32</f>
        <v>〇</v>
      </c>
      <c r="C32" s="33">
        <f>'１種目目'!C32</f>
        <v>0</v>
      </c>
      <c r="D32" s="33">
        <f>'１種目目'!D32</f>
        <v>0</v>
      </c>
      <c r="E32" s="33">
        <f>'１種目目'!E32</f>
        <v>0</v>
      </c>
      <c r="F32" s="33">
        <f>'１種目目'!F32</f>
        <v>0</v>
      </c>
      <c r="G32" s="33">
        <f>'１種目目'!G32</f>
        <v>0</v>
      </c>
      <c r="H32" s="33">
        <f>'１種目目'!H32</f>
        <v>0</v>
      </c>
      <c r="I32" s="33">
        <f>総括!$F$10</f>
        <v>0</v>
      </c>
      <c r="J32" s="33">
        <f>'１種目目'!J32</f>
        <v>0</v>
      </c>
      <c r="K32" s="33">
        <f>'１種目目'!K32</f>
        <v>0</v>
      </c>
      <c r="L32" s="47"/>
      <c r="M32" s="47"/>
      <c r="AE32" s="2"/>
      <c r="AF32" s="3"/>
      <c r="AI32" s="4"/>
    </row>
    <row r="33" spans="1:35" ht="18.75" customHeight="1">
      <c r="A33" s="32">
        <v>29</v>
      </c>
      <c r="B33" s="33" t="str">
        <f>'１種目目'!B33</f>
        <v>〇</v>
      </c>
      <c r="C33" s="33">
        <f>'１種目目'!C33</f>
        <v>0</v>
      </c>
      <c r="D33" s="33">
        <f>'１種目目'!D33</f>
        <v>0</v>
      </c>
      <c r="E33" s="33">
        <f>'１種目目'!E33</f>
        <v>0</v>
      </c>
      <c r="F33" s="33">
        <f>'１種目目'!F33</f>
        <v>0</v>
      </c>
      <c r="G33" s="33">
        <f>'１種目目'!G33</f>
        <v>0</v>
      </c>
      <c r="H33" s="33">
        <f>'１種目目'!H33</f>
        <v>0</v>
      </c>
      <c r="I33" s="33">
        <f>総括!$F$10</f>
        <v>0</v>
      </c>
      <c r="J33" s="33">
        <f>'１種目目'!J33</f>
        <v>0</v>
      </c>
      <c r="K33" s="33">
        <f>'１種目目'!K33</f>
        <v>0</v>
      </c>
      <c r="L33" s="47"/>
      <c r="M33" s="49"/>
      <c r="AE33" s="2"/>
      <c r="AF33" s="3"/>
      <c r="AI33" s="4"/>
    </row>
    <row r="34" spans="1:35" ht="18.75" customHeight="1">
      <c r="A34" s="32">
        <v>30</v>
      </c>
      <c r="B34" s="33" t="str">
        <f>'１種目目'!B34</f>
        <v>〇</v>
      </c>
      <c r="C34" s="33">
        <f>'１種目目'!C34</f>
        <v>0</v>
      </c>
      <c r="D34" s="33">
        <f>'１種目目'!D34</f>
        <v>0</v>
      </c>
      <c r="E34" s="33">
        <f>'１種目目'!E34</f>
        <v>0</v>
      </c>
      <c r="F34" s="33">
        <f>'１種目目'!F34</f>
        <v>0</v>
      </c>
      <c r="G34" s="33">
        <f>'１種目目'!G34</f>
        <v>0</v>
      </c>
      <c r="H34" s="33">
        <f>'１種目目'!H34</f>
        <v>0</v>
      </c>
      <c r="I34" s="33">
        <f>総括!$F$10</f>
        <v>0</v>
      </c>
      <c r="J34" s="33">
        <f>'１種目目'!J34</f>
        <v>0</v>
      </c>
      <c r="K34" s="33">
        <f>'１種目目'!K34</f>
        <v>0</v>
      </c>
      <c r="L34" s="47"/>
      <c r="M34" s="49"/>
      <c r="AE34" s="2"/>
      <c r="AF34" s="3"/>
      <c r="AI34" s="4"/>
    </row>
    <row r="35" spans="1:35" ht="18.75" customHeight="1">
      <c r="A35" s="32">
        <v>31</v>
      </c>
      <c r="B35" s="33" t="str">
        <f>'１種目目'!B35</f>
        <v>〇</v>
      </c>
      <c r="C35" s="33">
        <f>'１種目目'!C35</f>
        <v>0</v>
      </c>
      <c r="D35" s="33">
        <f>'１種目目'!D35</f>
        <v>0</v>
      </c>
      <c r="E35" s="33">
        <f>'１種目目'!E35</f>
        <v>0</v>
      </c>
      <c r="F35" s="33">
        <f>'１種目目'!F35</f>
        <v>0</v>
      </c>
      <c r="G35" s="33">
        <f>'１種目目'!G35</f>
        <v>0</v>
      </c>
      <c r="H35" s="33">
        <f>'１種目目'!H35</f>
        <v>0</v>
      </c>
      <c r="I35" s="33">
        <f>総括!$F$10</f>
        <v>0</v>
      </c>
      <c r="J35" s="33">
        <f>'１種目目'!J35</f>
        <v>0</v>
      </c>
      <c r="K35" s="33">
        <f>'１種目目'!K35</f>
        <v>0</v>
      </c>
      <c r="L35" s="47"/>
      <c r="M35" s="49"/>
      <c r="AE35" s="2"/>
      <c r="AF35" s="3"/>
      <c r="AI35" s="4"/>
    </row>
    <row r="36" spans="1:35" ht="18.75" customHeight="1">
      <c r="A36" s="32">
        <v>32</v>
      </c>
      <c r="B36" s="33" t="str">
        <f>'１種目目'!B36</f>
        <v>〇</v>
      </c>
      <c r="C36" s="33">
        <f>'１種目目'!C36</f>
        <v>0</v>
      </c>
      <c r="D36" s="33">
        <f>'１種目目'!D36</f>
        <v>0</v>
      </c>
      <c r="E36" s="33">
        <f>'１種目目'!E36</f>
        <v>0</v>
      </c>
      <c r="F36" s="33">
        <f>'１種目目'!F36</f>
        <v>0</v>
      </c>
      <c r="G36" s="33">
        <f>'１種目目'!G36</f>
        <v>0</v>
      </c>
      <c r="H36" s="33">
        <f>'１種目目'!H36</f>
        <v>0</v>
      </c>
      <c r="I36" s="33">
        <f>総括!$F$10</f>
        <v>0</v>
      </c>
      <c r="J36" s="33">
        <f>'１種目目'!J36</f>
        <v>0</v>
      </c>
      <c r="K36" s="33">
        <f>'１種目目'!K36</f>
        <v>0</v>
      </c>
      <c r="L36" s="47"/>
      <c r="M36" s="49"/>
      <c r="AE36" s="2"/>
      <c r="AF36" s="3"/>
      <c r="AI36" s="4"/>
    </row>
    <row r="37" spans="1:35" ht="18.75" customHeight="1">
      <c r="A37" s="32">
        <v>33</v>
      </c>
      <c r="B37" s="33" t="str">
        <f>'１種目目'!B37</f>
        <v>〇</v>
      </c>
      <c r="C37" s="33">
        <f>'１種目目'!C37</f>
        <v>0</v>
      </c>
      <c r="D37" s="33">
        <f>'１種目目'!D37</f>
        <v>0</v>
      </c>
      <c r="E37" s="33">
        <f>'１種目目'!E37</f>
        <v>0</v>
      </c>
      <c r="F37" s="33">
        <f>'１種目目'!F37</f>
        <v>0</v>
      </c>
      <c r="G37" s="33">
        <f>'１種目目'!G37</f>
        <v>0</v>
      </c>
      <c r="H37" s="33">
        <f>'１種目目'!H37</f>
        <v>0</v>
      </c>
      <c r="I37" s="33">
        <f>総括!$F$10</f>
        <v>0</v>
      </c>
      <c r="J37" s="33">
        <f>'１種目目'!J37</f>
        <v>0</v>
      </c>
      <c r="K37" s="33">
        <f>'１種目目'!K37</f>
        <v>0</v>
      </c>
      <c r="L37" s="47"/>
      <c r="M37" s="49"/>
      <c r="AE37" s="2"/>
      <c r="AF37" s="3"/>
      <c r="AI37" s="4"/>
    </row>
    <row r="38" spans="1:35" ht="18.75" customHeight="1">
      <c r="A38" s="32">
        <v>34</v>
      </c>
      <c r="B38" s="33" t="str">
        <f>'１種目目'!B38</f>
        <v>〇</v>
      </c>
      <c r="C38" s="33">
        <f>'１種目目'!C38</f>
        <v>0</v>
      </c>
      <c r="D38" s="33">
        <f>'１種目目'!D38</f>
        <v>0</v>
      </c>
      <c r="E38" s="33">
        <f>'１種目目'!E38</f>
        <v>0</v>
      </c>
      <c r="F38" s="33">
        <f>'１種目目'!F38</f>
        <v>0</v>
      </c>
      <c r="G38" s="33">
        <f>'１種目目'!G38</f>
        <v>0</v>
      </c>
      <c r="H38" s="33">
        <f>'１種目目'!H38</f>
        <v>0</v>
      </c>
      <c r="I38" s="33">
        <f>総括!$F$10</f>
        <v>0</v>
      </c>
      <c r="J38" s="33">
        <f>'１種目目'!J38</f>
        <v>0</v>
      </c>
      <c r="K38" s="33">
        <f>'１種目目'!K38</f>
        <v>0</v>
      </c>
      <c r="L38" s="47"/>
      <c r="M38" s="49"/>
      <c r="AE38" s="2"/>
      <c r="AF38" s="3"/>
      <c r="AI38" s="4"/>
    </row>
    <row r="39" spans="1:35" ht="18.75" customHeight="1">
      <c r="A39" s="32">
        <v>35</v>
      </c>
      <c r="B39" s="33" t="str">
        <f>'１種目目'!B39</f>
        <v>〇</v>
      </c>
      <c r="C39" s="33">
        <f>'１種目目'!C39</f>
        <v>0</v>
      </c>
      <c r="D39" s="33">
        <f>'１種目目'!D39</f>
        <v>0</v>
      </c>
      <c r="E39" s="33">
        <f>'１種目目'!E39</f>
        <v>0</v>
      </c>
      <c r="F39" s="33">
        <f>'１種目目'!F39</f>
        <v>0</v>
      </c>
      <c r="G39" s="33">
        <f>'１種目目'!G39</f>
        <v>0</v>
      </c>
      <c r="H39" s="33">
        <f>'１種目目'!H39</f>
        <v>0</v>
      </c>
      <c r="I39" s="33">
        <f>総括!$F$10</f>
        <v>0</v>
      </c>
      <c r="J39" s="33">
        <f>'１種目目'!J39</f>
        <v>0</v>
      </c>
      <c r="K39" s="33">
        <f>'１種目目'!K39</f>
        <v>0</v>
      </c>
      <c r="L39" s="47"/>
      <c r="M39" s="49"/>
      <c r="AE39" s="2"/>
      <c r="AF39" s="3"/>
      <c r="AI39" s="4"/>
    </row>
    <row r="40" spans="1:35" ht="18.75" customHeight="1">
      <c r="A40" s="32">
        <v>36</v>
      </c>
      <c r="B40" s="33" t="str">
        <f>'１種目目'!B40</f>
        <v>〇</v>
      </c>
      <c r="C40" s="33">
        <f>'１種目目'!C40</f>
        <v>0</v>
      </c>
      <c r="D40" s="33">
        <f>'１種目目'!D40</f>
        <v>0</v>
      </c>
      <c r="E40" s="33">
        <f>'１種目目'!E40</f>
        <v>0</v>
      </c>
      <c r="F40" s="33">
        <f>'１種目目'!F40</f>
        <v>0</v>
      </c>
      <c r="G40" s="33">
        <f>'１種目目'!G40</f>
        <v>0</v>
      </c>
      <c r="H40" s="33">
        <f>'１種目目'!H40</f>
        <v>0</v>
      </c>
      <c r="I40" s="33">
        <f>総括!$F$10</f>
        <v>0</v>
      </c>
      <c r="J40" s="33">
        <f>'１種目目'!J40</f>
        <v>0</v>
      </c>
      <c r="K40" s="33">
        <f>'１種目目'!K40</f>
        <v>0</v>
      </c>
      <c r="L40" s="47"/>
      <c r="M40" s="49"/>
      <c r="AE40" s="2"/>
      <c r="AF40" s="3"/>
      <c r="AG40" s="3"/>
      <c r="AI40" s="4"/>
    </row>
    <row r="41" spans="1:35" ht="18.75" customHeight="1">
      <c r="A41" s="32">
        <v>37</v>
      </c>
      <c r="B41" s="33" t="str">
        <f>'１種目目'!B41</f>
        <v>〇</v>
      </c>
      <c r="C41" s="33">
        <f>'１種目目'!C41</f>
        <v>0</v>
      </c>
      <c r="D41" s="33">
        <f>'１種目目'!D41</f>
        <v>0</v>
      </c>
      <c r="E41" s="33">
        <f>'１種目目'!E41</f>
        <v>0</v>
      </c>
      <c r="F41" s="33">
        <f>'１種目目'!F41</f>
        <v>0</v>
      </c>
      <c r="G41" s="33">
        <f>'１種目目'!G41</f>
        <v>0</v>
      </c>
      <c r="H41" s="33">
        <f>'１種目目'!H41</f>
        <v>0</v>
      </c>
      <c r="I41" s="33">
        <f>総括!$F$10</f>
        <v>0</v>
      </c>
      <c r="J41" s="33">
        <f>'１種目目'!J41</f>
        <v>0</v>
      </c>
      <c r="K41" s="33">
        <f>'１種目目'!K41</f>
        <v>0</v>
      </c>
      <c r="L41" s="47"/>
      <c r="M41" s="49"/>
      <c r="AE41" s="2"/>
      <c r="AF41" s="3"/>
      <c r="AI41" s="4"/>
    </row>
    <row r="42" spans="1:35" ht="18.75" customHeight="1">
      <c r="A42" s="32">
        <v>38</v>
      </c>
      <c r="B42" s="33" t="str">
        <f>'１種目目'!B42</f>
        <v>〇</v>
      </c>
      <c r="C42" s="33">
        <f>'１種目目'!C42</f>
        <v>0</v>
      </c>
      <c r="D42" s="33">
        <f>'１種目目'!D42</f>
        <v>0</v>
      </c>
      <c r="E42" s="33">
        <f>'１種目目'!E42</f>
        <v>0</v>
      </c>
      <c r="F42" s="33">
        <f>'１種目目'!F42</f>
        <v>0</v>
      </c>
      <c r="G42" s="33">
        <f>'１種目目'!G42</f>
        <v>0</v>
      </c>
      <c r="H42" s="33">
        <f>'１種目目'!H42</f>
        <v>0</v>
      </c>
      <c r="I42" s="33">
        <f>総括!$F$10</f>
        <v>0</v>
      </c>
      <c r="J42" s="33">
        <f>'１種目目'!J42</f>
        <v>0</v>
      </c>
      <c r="K42" s="33">
        <f>'１種目目'!K42</f>
        <v>0</v>
      </c>
      <c r="L42" s="47"/>
      <c r="M42" s="49"/>
      <c r="AE42" s="2"/>
      <c r="AF42" s="3"/>
      <c r="AI42" s="4"/>
    </row>
    <row r="43" spans="1:35" ht="18.75" customHeight="1">
      <c r="A43" s="32">
        <v>39</v>
      </c>
      <c r="B43" s="33" t="str">
        <f>'１種目目'!B43</f>
        <v>〇</v>
      </c>
      <c r="C43" s="33">
        <f>'１種目目'!C43</f>
        <v>0</v>
      </c>
      <c r="D43" s="33">
        <f>'１種目目'!D43</f>
        <v>0</v>
      </c>
      <c r="E43" s="33">
        <f>'１種目目'!E43</f>
        <v>0</v>
      </c>
      <c r="F43" s="33">
        <f>'１種目目'!F43</f>
        <v>0</v>
      </c>
      <c r="G43" s="33">
        <f>'１種目目'!G43</f>
        <v>0</v>
      </c>
      <c r="H43" s="33">
        <f>'１種目目'!H43</f>
        <v>0</v>
      </c>
      <c r="I43" s="33">
        <f>総括!$F$10</f>
        <v>0</v>
      </c>
      <c r="J43" s="33">
        <f>'１種目目'!J43</f>
        <v>0</v>
      </c>
      <c r="K43" s="33">
        <f>'１種目目'!K43</f>
        <v>0</v>
      </c>
      <c r="L43" s="47"/>
      <c r="M43" s="49"/>
      <c r="AE43" s="2"/>
      <c r="AF43" s="3"/>
      <c r="AI43" s="4"/>
    </row>
    <row r="44" spans="1:35" ht="18.75" customHeight="1">
      <c r="A44" s="32">
        <v>40</v>
      </c>
      <c r="B44" s="33" t="str">
        <f>'１種目目'!B44</f>
        <v>〇</v>
      </c>
      <c r="C44" s="33">
        <f>'１種目目'!C44</f>
        <v>0</v>
      </c>
      <c r="D44" s="33">
        <f>'１種目目'!D44</f>
        <v>0</v>
      </c>
      <c r="E44" s="33">
        <f>'１種目目'!E44</f>
        <v>0</v>
      </c>
      <c r="F44" s="33">
        <f>'１種目目'!F44</f>
        <v>0</v>
      </c>
      <c r="G44" s="33">
        <f>'１種目目'!G44</f>
        <v>0</v>
      </c>
      <c r="H44" s="33">
        <f>'１種目目'!H44</f>
        <v>0</v>
      </c>
      <c r="I44" s="33">
        <f>総括!$F$10</f>
        <v>0</v>
      </c>
      <c r="J44" s="33">
        <f>'１種目目'!J44</f>
        <v>0</v>
      </c>
      <c r="K44" s="33">
        <f>'１種目目'!K44</f>
        <v>0</v>
      </c>
      <c r="L44" s="47"/>
      <c r="M44" s="49"/>
      <c r="AE44" s="2"/>
      <c r="AF44" s="3"/>
      <c r="AG44" s="3"/>
      <c r="AI44" s="4"/>
    </row>
    <row r="45" spans="1:35" ht="18.75" customHeight="1">
      <c r="A45" s="32">
        <v>41</v>
      </c>
      <c r="B45" s="33" t="str">
        <f>'１種目目'!B45</f>
        <v>〇</v>
      </c>
      <c r="C45" s="33">
        <f>'１種目目'!C45</f>
        <v>0</v>
      </c>
      <c r="D45" s="33">
        <f>'１種目目'!D45</f>
        <v>0</v>
      </c>
      <c r="E45" s="33">
        <f>'１種目目'!E45</f>
        <v>0</v>
      </c>
      <c r="F45" s="33">
        <f>'１種目目'!F45</f>
        <v>0</v>
      </c>
      <c r="G45" s="33">
        <f>'１種目目'!G45</f>
        <v>0</v>
      </c>
      <c r="H45" s="33">
        <f>'１種目目'!H45</f>
        <v>0</v>
      </c>
      <c r="I45" s="33">
        <f>総括!$F$10</f>
        <v>0</v>
      </c>
      <c r="J45" s="33">
        <f>'１種目目'!J45</f>
        <v>0</v>
      </c>
      <c r="K45" s="33">
        <f>'１種目目'!K45</f>
        <v>0</v>
      </c>
      <c r="L45" s="47"/>
      <c r="M45" s="49"/>
      <c r="AE45" s="2"/>
      <c r="AF45" s="3"/>
      <c r="AI45" s="4"/>
    </row>
    <row r="46" spans="1:35" ht="18.75" customHeight="1">
      <c r="A46" s="32">
        <v>42</v>
      </c>
      <c r="B46" s="33" t="str">
        <f>'１種目目'!B46</f>
        <v>〇</v>
      </c>
      <c r="C46" s="33">
        <f>'１種目目'!C46</f>
        <v>0</v>
      </c>
      <c r="D46" s="33">
        <f>'１種目目'!D46</f>
        <v>0</v>
      </c>
      <c r="E46" s="33">
        <f>'１種目目'!E46</f>
        <v>0</v>
      </c>
      <c r="F46" s="33">
        <f>'１種目目'!F46</f>
        <v>0</v>
      </c>
      <c r="G46" s="33">
        <f>'１種目目'!G46</f>
        <v>0</v>
      </c>
      <c r="H46" s="33">
        <f>'１種目目'!H46</f>
        <v>0</v>
      </c>
      <c r="I46" s="33">
        <f>総括!$F$10</f>
        <v>0</v>
      </c>
      <c r="J46" s="33">
        <f>'１種目目'!J46</f>
        <v>0</v>
      </c>
      <c r="K46" s="33">
        <f>'１種目目'!K46</f>
        <v>0</v>
      </c>
      <c r="L46" s="47"/>
      <c r="M46" s="49"/>
      <c r="AE46" s="2"/>
      <c r="AF46" s="3"/>
      <c r="AI46" s="4"/>
    </row>
    <row r="47" spans="1:35" ht="18.75" customHeight="1">
      <c r="A47" s="32">
        <v>43</v>
      </c>
      <c r="B47" s="33" t="str">
        <f>'１種目目'!B47</f>
        <v>〇</v>
      </c>
      <c r="C47" s="33">
        <f>'１種目目'!C47</f>
        <v>0</v>
      </c>
      <c r="D47" s="33">
        <f>'１種目目'!D47</f>
        <v>0</v>
      </c>
      <c r="E47" s="33">
        <f>'１種目目'!E47</f>
        <v>0</v>
      </c>
      <c r="F47" s="33">
        <f>'１種目目'!F47</f>
        <v>0</v>
      </c>
      <c r="G47" s="33">
        <f>'１種目目'!G47</f>
        <v>0</v>
      </c>
      <c r="H47" s="33">
        <f>'１種目目'!H47</f>
        <v>0</v>
      </c>
      <c r="I47" s="33">
        <f>総括!$F$10</f>
        <v>0</v>
      </c>
      <c r="J47" s="33">
        <f>'１種目目'!J47</f>
        <v>0</v>
      </c>
      <c r="K47" s="33">
        <f>'１種目目'!K47</f>
        <v>0</v>
      </c>
      <c r="L47" s="47"/>
      <c r="M47" s="49"/>
      <c r="AE47" s="2"/>
      <c r="AF47" s="3"/>
      <c r="AI47" s="4"/>
    </row>
    <row r="48" spans="1:35" ht="18.75" customHeight="1">
      <c r="A48" s="32">
        <v>44</v>
      </c>
      <c r="B48" s="33" t="str">
        <f>'１種目目'!B48</f>
        <v>〇</v>
      </c>
      <c r="C48" s="33">
        <f>'１種目目'!C48</f>
        <v>0</v>
      </c>
      <c r="D48" s="33">
        <f>'１種目目'!D48</f>
        <v>0</v>
      </c>
      <c r="E48" s="33">
        <f>'１種目目'!E48</f>
        <v>0</v>
      </c>
      <c r="F48" s="33">
        <f>'１種目目'!F48</f>
        <v>0</v>
      </c>
      <c r="G48" s="33">
        <f>'１種目目'!G48</f>
        <v>0</v>
      </c>
      <c r="H48" s="33">
        <f>'１種目目'!H48</f>
        <v>0</v>
      </c>
      <c r="I48" s="33">
        <f>総括!$F$10</f>
        <v>0</v>
      </c>
      <c r="J48" s="33">
        <f>'１種目目'!J48</f>
        <v>0</v>
      </c>
      <c r="K48" s="33">
        <f>'１種目目'!K48</f>
        <v>0</v>
      </c>
      <c r="L48" s="47"/>
      <c r="M48" s="49"/>
      <c r="AE48" s="2"/>
      <c r="AF48" s="3"/>
    </row>
    <row r="49" spans="1:35" ht="18.75" customHeight="1">
      <c r="A49" s="32">
        <v>45</v>
      </c>
      <c r="B49" s="33" t="str">
        <f>'１種目目'!B49</f>
        <v>〇</v>
      </c>
      <c r="C49" s="33">
        <f>'１種目目'!C49</f>
        <v>0</v>
      </c>
      <c r="D49" s="33">
        <f>'１種目目'!D49</f>
        <v>0</v>
      </c>
      <c r="E49" s="33">
        <f>'１種目目'!E49</f>
        <v>0</v>
      </c>
      <c r="F49" s="33">
        <f>'１種目目'!F49</f>
        <v>0</v>
      </c>
      <c r="G49" s="33">
        <f>'１種目目'!G49</f>
        <v>0</v>
      </c>
      <c r="H49" s="33">
        <f>'１種目目'!H49</f>
        <v>0</v>
      </c>
      <c r="I49" s="33">
        <f>総括!$F$10</f>
        <v>0</v>
      </c>
      <c r="J49" s="33">
        <f>'１種目目'!J49</f>
        <v>0</v>
      </c>
      <c r="K49" s="33">
        <f>'１種目目'!K49</f>
        <v>0</v>
      </c>
      <c r="L49" s="47"/>
      <c r="M49" s="49"/>
      <c r="AE49" s="2"/>
      <c r="AF49" s="3"/>
    </row>
    <row r="50" spans="1:35" ht="18.75" customHeight="1">
      <c r="A50" s="32">
        <v>46</v>
      </c>
      <c r="B50" s="33" t="str">
        <f>'１種目目'!B50</f>
        <v>〇</v>
      </c>
      <c r="C50" s="33">
        <f>'１種目目'!C50</f>
        <v>0</v>
      </c>
      <c r="D50" s="33">
        <f>'１種目目'!D50</f>
        <v>0</v>
      </c>
      <c r="E50" s="33">
        <f>'１種目目'!E50</f>
        <v>0</v>
      </c>
      <c r="F50" s="33">
        <f>'１種目目'!F50</f>
        <v>0</v>
      </c>
      <c r="G50" s="33">
        <f>'１種目目'!G50</f>
        <v>0</v>
      </c>
      <c r="H50" s="33">
        <f>'１種目目'!H50</f>
        <v>0</v>
      </c>
      <c r="I50" s="33">
        <f>総括!$F$10</f>
        <v>0</v>
      </c>
      <c r="J50" s="33">
        <f>'１種目目'!J50</f>
        <v>0</v>
      </c>
      <c r="K50" s="33">
        <f>'１種目目'!K50</f>
        <v>0</v>
      </c>
      <c r="L50" s="47"/>
      <c r="M50" s="49"/>
      <c r="AE50" s="2"/>
      <c r="AF50" s="3"/>
      <c r="AI50" s="4"/>
    </row>
    <row r="51" spans="1:35" ht="18.75" customHeight="1">
      <c r="A51" s="32">
        <v>47</v>
      </c>
      <c r="B51" s="33" t="str">
        <f>'１種目目'!B51</f>
        <v>〇</v>
      </c>
      <c r="C51" s="33">
        <f>'１種目目'!C51</f>
        <v>0</v>
      </c>
      <c r="D51" s="33">
        <f>'１種目目'!D51</f>
        <v>0</v>
      </c>
      <c r="E51" s="33">
        <f>'１種目目'!E51</f>
        <v>0</v>
      </c>
      <c r="F51" s="33">
        <f>'１種目目'!F51</f>
        <v>0</v>
      </c>
      <c r="G51" s="33">
        <f>'１種目目'!G51</f>
        <v>0</v>
      </c>
      <c r="H51" s="33">
        <f>'１種目目'!H51</f>
        <v>0</v>
      </c>
      <c r="I51" s="33">
        <f>総括!$F$10</f>
        <v>0</v>
      </c>
      <c r="J51" s="33">
        <f>'１種目目'!J51</f>
        <v>0</v>
      </c>
      <c r="K51" s="33">
        <f>'１種目目'!K51</f>
        <v>0</v>
      </c>
      <c r="L51" s="47"/>
      <c r="M51" s="49"/>
      <c r="AE51" s="2"/>
      <c r="AF51" s="3"/>
      <c r="AI51" s="4"/>
    </row>
    <row r="52" spans="1:35" ht="18.75" customHeight="1">
      <c r="A52" s="32">
        <v>48</v>
      </c>
      <c r="B52" s="33" t="str">
        <f>'１種目目'!B52</f>
        <v>〇</v>
      </c>
      <c r="C52" s="33">
        <f>'１種目目'!C52</f>
        <v>0</v>
      </c>
      <c r="D52" s="33">
        <f>'１種目目'!D52</f>
        <v>0</v>
      </c>
      <c r="E52" s="33">
        <f>'１種目目'!E52</f>
        <v>0</v>
      </c>
      <c r="F52" s="33">
        <f>'１種目目'!F52</f>
        <v>0</v>
      </c>
      <c r="G52" s="33">
        <f>'１種目目'!G52</f>
        <v>0</v>
      </c>
      <c r="H52" s="33">
        <f>'１種目目'!H52</f>
        <v>0</v>
      </c>
      <c r="I52" s="33">
        <f>総括!$F$10</f>
        <v>0</v>
      </c>
      <c r="J52" s="33">
        <f>'１種目目'!J52</f>
        <v>0</v>
      </c>
      <c r="K52" s="33">
        <f>'１種目目'!K52</f>
        <v>0</v>
      </c>
      <c r="L52" s="47"/>
      <c r="M52" s="49"/>
      <c r="AE52" s="2"/>
      <c r="AF52" s="3"/>
      <c r="AI52" s="4"/>
    </row>
    <row r="53" spans="1:35" ht="18.75" customHeight="1">
      <c r="A53" s="32">
        <v>49</v>
      </c>
      <c r="B53" s="33" t="str">
        <f>'１種目目'!B53</f>
        <v>〇</v>
      </c>
      <c r="C53" s="33">
        <f>'１種目目'!C53</f>
        <v>0</v>
      </c>
      <c r="D53" s="33">
        <f>'１種目目'!D53</f>
        <v>0</v>
      </c>
      <c r="E53" s="33">
        <f>'１種目目'!E53</f>
        <v>0</v>
      </c>
      <c r="F53" s="33">
        <f>'１種目目'!F53</f>
        <v>0</v>
      </c>
      <c r="G53" s="33">
        <f>'１種目目'!G53</f>
        <v>0</v>
      </c>
      <c r="H53" s="33">
        <f>'１種目目'!H53</f>
        <v>0</v>
      </c>
      <c r="I53" s="33">
        <f>総括!$F$10</f>
        <v>0</v>
      </c>
      <c r="J53" s="33">
        <f>'１種目目'!J53</f>
        <v>0</v>
      </c>
      <c r="K53" s="33">
        <f>'１種目目'!K53</f>
        <v>0</v>
      </c>
      <c r="L53" s="47"/>
      <c r="M53" s="49"/>
      <c r="AE53" s="2"/>
      <c r="AF53" s="3"/>
    </row>
    <row r="54" spans="1:35" ht="18.75" customHeight="1">
      <c r="A54" s="32">
        <v>50</v>
      </c>
      <c r="B54" s="33" t="str">
        <f>'１種目目'!B54</f>
        <v>〇</v>
      </c>
      <c r="C54" s="33">
        <f>'１種目目'!C54</f>
        <v>0</v>
      </c>
      <c r="D54" s="33">
        <f>'１種目目'!D54</f>
        <v>0</v>
      </c>
      <c r="E54" s="33">
        <f>'１種目目'!E54</f>
        <v>0</v>
      </c>
      <c r="F54" s="33">
        <f>'１種目目'!F54</f>
        <v>0</v>
      </c>
      <c r="G54" s="33">
        <f>'１種目目'!G54</f>
        <v>0</v>
      </c>
      <c r="H54" s="33">
        <f>'１種目目'!H54</f>
        <v>0</v>
      </c>
      <c r="I54" s="33">
        <f>総括!$F$10</f>
        <v>0</v>
      </c>
      <c r="J54" s="33">
        <f>'１種目目'!J54</f>
        <v>0</v>
      </c>
      <c r="K54" s="33">
        <f>'１種目目'!K54</f>
        <v>0</v>
      </c>
      <c r="L54" s="47"/>
      <c r="M54" s="49"/>
      <c r="AE54" s="2"/>
      <c r="AF54" s="3"/>
      <c r="AI54" s="4"/>
    </row>
    <row r="55" spans="1:35" ht="18.75" customHeight="1">
      <c r="A55" s="32">
        <v>51</v>
      </c>
      <c r="B55" s="33" t="str">
        <f>'１種目目'!B55</f>
        <v>〇</v>
      </c>
      <c r="C55" s="33">
        <f>'１種目目'!C55</f>
        <v>0</v>
      </c>
      <c r="D55" s="33">
        <f>'１種目目'!D55</f>
        <v>0</v>
      </c>
      <c r="E55" s="33">
        <f>'１種目目'!E55</f>
        <v>0</v>
      </c>
      <c r="F55" s="33">
        <f>'１種目目'!F55</f>
        <v>0</v>
      </c>
      <c r="G55" s="33">
        <f>'１種目目'!G55</f>
        <v>0</v>
      </c>
      <c r="H55" s="33">
        <f>'１種目目'!H55</f>
        <v>0</v>
      </c>
      <c r="I55" s="33">
        <f>総括!$F$10</f>
        <v>0</v>
      </c>
      <c r="J55" s="33">
        <f>'１種目目'!J55</f>
        <v>0</v>
      </c>
      <c r="K55" s="33">
        <f>'１種目目'!K55</f>
        <v>0</v>
      </c>
      <c r="L55" s="47"/>
      <c r="M55" s="49"/>
      <c r="AE55" s="2"/>
      <c r="AF55" s="3"/>
      <c r="AI55" s="4"/>
    </row>
    <row r="56" spans="1:35" ht="18.75" customHeight="1">
      <c r="A56" s="32">
        <v>52</v>
      </c>
      <c r="B56" s="33" t="str">
        <f>'１種目目'!B56</f>
        <v>〇</v>
      </c>
      <c r="C56" s="33">
        <f>'１種目目'!C56</f>
        <v>0</v>
      </c>
      <c r="D56" s="33">
        <f>'１種目目'!D56</f>
        <v>0</v>
      </c>
      <c r="E56" s="33">
        <f>'１種目目'!E56</f>
        <v>0</v>
      </c>
      <c r="F56" s="33">
        <f>'１種目目'!F56</f>
        <v>0</v>
      </c>
      <c r="G56" s="33">
        <f>'１種目目'!G56</f>
        <v>0</v>
      </c>
      <c r="H56" s="33">
        <f>'１種目目'!H56</f>
        <v>0</v>
      </c>
      <c r="I56" s="33">
        <f>総括!$F$10</f>
        <v>0</v>
      </c>
      <c r="J56" s="33">
        <f>'１種目目'!J56</f>
        <v>0</v>
      </c>
      <c r="K56" s="33">
        <f>'１種目目'!K56</f>
        <v>0</v>
      </c>
      <c r="L56" s="47"/>
      <c r="M56" s="49"/>
      <c r="AE56" s="2"/>
      <c r="AF56" s="3"/>
    </row>
    <row r="57" spans="1:35" ht="18.75" customHeight="1">
      <c r="A57" s="32">
        <v>53</v>
      </c>
      <c r="B57" s="33" t="str">
        <f>'１種目目'!B57</f>
        <v>〇</v>
      </c>
      <c r="C57" s="33">
        <f>'１種目目'!C57</f>
        <v>0</v>
      </c>
      <c r="D57" s="33">
        <f>'１種目目'!D57</f>
        <v>0</v>
      </c>
      <c r="E57" s="33">
        <f>'１種目目'!E57</f>
        <v>0</v>
      </c>
      <c r="F57" s="33">
        <f>'１種目目'!F57</f>
        <v>0</v>
      </c>
      <c r="G57" s="33">
        <f>'１種目目'!G57</f>
        <v>0</v>
      </c>
      <c r="H57" s="33">
        <f>'１種目目'!H57</f>
        <v>0</v>
      </c>
      <c r="I57" s="33">
        <f>総括!$F$10</f>
        <v>0</v>
      </c>
      <c r="J57" s="33">
        <f>'１種目目'!J57</f>
        <v>0</v>
      </c>
      <c r="K57" s="33">
        <f>'１種目目'!K57</f>
        <v>0</v>
      </c>
      <c r="L57" s="47"/>
      <c r="M57" s="49"/>
      <c r="AE57" s="2"/>
      <c r="AF57" s="3"/>
      <c r="AG57" s="3"/>
      <c r="AI57" s="4"/>
    </row>
    <row r="58" spans="1:35" ht="18.75" customHeight="1">
      <c r="A58" s="32">
        <v>54</v>
      </c>
      <c r="B58" s="33" t="str">
        <f>'１種目目'!B58</f>
        <v>〇</v>
      </c>
      <c r="C58" s="33">
        <f>'１種目目'!C58</f>
        <v>0</v>
      </c>
      <c r="D58" s="33">
        <f>'１種目目'!D58</f>
        <v>0</v>
      </c>
      <c r="E58" s="33">
        <f>'１種目目'!E58</f>
        <v>0</v>
      </c>
      <c r="F58" s="33">
        <f>'１種目目'!F58</f>
        <v>0</v>
      </c>
      <c r="G58" s="33">
        <f>'１種目目'!G58</f>
        <v>0</v>
      </c>
      <c r="H58" s="33">
        <f>'１種目目'!H58</f>
        <v>0</v>
      </c>
      <c r="I58" s="33">
        <f>総括!$F$10</f>
        <v>0</v>
      </c>
      <c r="J58" s="33">
        <f>'１種目目'!J58</f>
        <v>0</v>
      </c>
      <c r="K58" s="33">
        <f>'１種目目'!K58</f>
        <v>0</v>
      </c>
      <c r="L58" s="47"/>
      <c r="M58" s="49"/>
      <c r="AE58" s="2"/>
      <c r="AF58" s="3"/>
      <c r="AI58" s="4"/>
    </row>
    <row r="59" spans="1:35" ht="18.75" customHeight="1">
      <c r="A59" s="32">
        <v>55</v>
      </c>
      <c r="B59" s="33" t="str">
        <f>'１種目目'!B59</f>
        <v>〇</v>
      </c>
      <c r="C59" s="33">
        <f>'１種目目'!C59</f>
        <v>0</v>
      </c>
      <c r="D59" s="33">
        <f>'１種目目'!D59</f>
        <v>0</v>
      </c>
      <c r="E59" s="33">
        <f>'１種目目'!E59</f>
        <v>0</v>
      </c>
      <c r="F59" s="33">
        <f>'１種目目'!F59</f>
        <v>0</v>
      </c>
      <c r="G59" s="33">
        <f>'１種目目'!G59</f>
        <v>0</v>
      </c>
      <c r="H59" s="33">
        <f>'１種目目'!H59</f>
        <v>0</v>
      </c>
      <c r="I59" s="33">
        <f>総括!$F$10</f>
        <v>0</v>
      </c>
      <c r="J59" s="33">
        <f>'１種目目'!J59</f>
        <v>0</v>
      </c>
      <c r="K59" s="33">
        <f>'１種目目'!K59</f>
        <v>0</v>
      </c>
      <c r="L59" s="47"/>
      <c r="M59" s="49"/>
      <c r="AE59" s="2"/>
      <c r="AF59" s="3"/>
      <c r="AI59" s="4"/>
    </row>
    <row r="60" spans="1:35" ht="18.75" customHeight="1">
      <c r="A60" s="32">
        <v>56</v>
      </c>
      <c r="B60" s="33" t="str">
        <f>'１種目目'!B60</f>
        <v>〇</v>
      </c>
      <c r="C60" s="33">
        <f>'１種目目'!C60</f>
        <v>0</v>
      </c>
      <c r="D60" s="33">
        <f>'１種目目'!D60</f>
        <v>0</v>
      </c>
      <c r="E60" s="33">
        <f>'１種目目'!E60</f>
        <v>0</v>
      </c>
      <c r="F60" s="33">
        <f>'１種目目'!F60</f>
        <v>0</v>
      </c>
      <c r="G60" s="33">
        <f>'１種目目'!G60</f>
        <v>0</v>
      </c>
      <c r="H60" s="33">
        <f>'１種目目'!H60</f>
        <v>0</v>
      </c>
      <c r="I60" s="33">
        <f>総括!$F$10</f>
        <v>0</v>
      </c>
      <c r="J60" s="33">
        <f>'１種目目'!J60</f>
        <v>0</v>
      </c>
      <c r="K60" s="33">
        <f>'１種目目'!K60</f>
        <v>0</v>
      </c>
      <c r="L60" s="47"/>
      <c r="M60" s="49"/>
      <c r="AE60" s="2"/>
      <c r="AF60" s="3"/>
      <c r="AI60" s="4"/>
    </row>
    <row r="61" spans="1:35" ht="18.75" customHeight="1">
      <c r="A61" s="32">
        <v>57</v>
      </c>
      <c r="B61" s="33" t="str">
        <f>'１種目目'!B61</f>
        <v>〇</v>
      </c>
      <c r="C61" s="33">
        <f>'１種目目'!C61</f>
        <v>0</v>
      </c>
      <c r="D61" s="33">
        <f>'１種目目'!D61</f>
        <v>0</v>
      </c>
      <c r="E61" s="33">
        <f>'１種目目'!E61</f>
        <v>0</v>
      </c>
      <c r="F61" s="33">
        <f>'１種目目'!F61</f>
        <v>0</v>
      </c>
      <c r="G61" s="33">
        <f>'１種目目'!G61</f>
        <v>0</v>
      </c>
      <c r="H61" s="33">
        <f>'１種目目'!H61</f>
        <v>0</v>
      </c>
      <c r="I61" s="33">
        <f>総括!$F$10</f>
        <v>0</v>
      </c>
      <c r="J61" s="33">
        <f>'１種目目'!J61</f>
        <v>0</v>
      </c>
      <c r="K61" s="33">
        <f>'１種目目'!K61</f>
        <v>0</v>
      </c>
      <c r="L61" s="47"/>
      <c r="M61" s="49"/>
      <c r="AE61" s="2"/>
      <c r="AF61" s="3"/>
      <c r="AI61" s="4"/>
    </row>
    <row r="62" spans="1:35" ht="18.75" customHeight="1">
      <c r="A62" s="32">
        <v>58</v>
      </c>
      <c r="B62" s="33" t="str">
        <f>'１種目目'!B62</f>
        <v>〇</v>
      </c>
      <c r="C62" s="33">
        <f>'１種目目'!C62</f>
        <v>0</v>
      </c>
      <c r="D62" s="33">
        <f>'１種目目'!D62</f>
        <v>0</v>
      </c>
      <c r="E62" s="33">
        <f>'１種目目'!E62</f>
        <v>0</v>
      </c>
      <c r="F62" s="33">
        <f>'１種目目'!F62</f>
        <v>0</v>
      </c>
      <c r="G62" s="33">
        <f>'１種目目'!G62</f>
        <v>0</v>
      </c>
      <c r="H62" s="33">
        <f>'１種目目'!H62</f>
        <v>0</v>
      </c>
      <c r="I62" s="33">
        <f>総括!$F$10</f>
        <v>0</v>
      </c>
      <c r="J62" s="33">
        <f>'１種目目'!J62</f>
        <v>0</v>
      </c>
      <c r="K62" s="33">
        <f>'１種目目'!K62</f>
        <v>0</v>
      </c>
      <c r="L62" s="47"/>
      <c r="M62" s="49"/>
      <c r="AE62" s="2"/>
      <c r="AF62" s="3"/>
      <c r="AI62" s="4"/>
    </row>
    <row r="63" spans="1:35" ht="18.75" customHeight="1">
      <c r="A63" s="32">
        <v>59</v>
      </c>
      <c r="B63" s="33" t="str">
        <f>'１種目目'!B63</f>
        <v>〇</v>
      </c>
      <c r="C63" s="33">
        <f>'１種目目'!C63</f>
        <v>0</v>
      </c>
      <c r="D63" s="33">
        <f>'１種目目'!D63</f>
        <v>0</v>
      </c>
      <c r="E63" s="33">
        <f>'１種目目'!E63</f>
        <v>0</v>
      </c>
      <c r="F63" s="33">
        <f>'１種目目'!F63</f>
        <v>0</v>
      </c>
      <c r="G63" s="33">
        <f>'１種目目'!G63</f>
        <v>0</v>
      </c>
      <c r="H63" s="33">
        <f>'１種目目'!H63</f>
        <v>0</v>
      </c>
      <c r="I63" s="33">
        <f>総括!$F$10</f>
        <v>0</v>
      </c>
      <c r="J63" s="33">
        <f>'１種目目'!J63</f>
        <v>0</v>
      </c>
      <c r="K63" s="33">
        <f>'１種目目'!K63</f>
        <v>0</v>
      </c>
      <c r="L63" s="47"/>
      <c r="M63" s="49"/>
      <c r="AE63" s="2"/>
      <c r="AF63" s="3"/>
      <c r="AI63" s="4"/>
    </row>
    <row r="64" spans="1:35" ht="18.75" customHeight="1">
      <c r="A64" s="32">
        <v>60</v>
      </c>
      <c r="B64" s="33" t="str">
        <f>'１種目目'!B64</f>
        <v>〇</v>
      </c>
      <c r="C64" s="33">
        <f>'１種目目'!C64</f>
        <v>0</v>
      </c>
      <c r="D64" s="33">
        <f>'１種目目'!D64</f>
        <v>0</v>
      </c>
      <c r="E64" s="33">
        <f>'１種目目'!E64</f>
        <v>0</v>
      </c>
      <c r="F64" s="33">
        <f>'１種目目'!F64</f>
        <v>0</v>
      </c>
      <c r="G64" s="33">
        <f>'１種目目'!G64</f>
        <v>0</v>
      </c>
      <c r="H64" s="33">
        <f>'１種目目'!H64</f>
        <v>0</v>
      </c>
      <c r="I64" s="33">
        <f>総括!$F$10</f>
        <v>0</v>
      </c>
      <c r="J64" s="33">
        <f>'１種目目'!J64</f>
        <v>0</v>
      </c>
      <c r="K64" s="33">
        <f>'１種目目'!K64</f>
        <v>0</v>
      </c>
      <c r="L64" s="47"/>
      <c r="M64" s="49"/>
    </row>
    <row r="65" spans="1:13" ht="18.75" customHeight="1">
      <c r="A65" s="32">
        <v>61</v>
      </c>
      <c r="B65" s="33" t="str">
        <f>'１種目目'!B65</f>
        <v>〇</v>
      </c>
      <c r="C65" s="33">
        <f>'１種目目'!C65</f>
        <v>0</v>
      </c>
      <c r="D65" s="33">
        <f>'１種目目'!D65</f>
        <v>0</v>
      </c>
      <c r="E65" s="33">
        <f>'１種目目'!E65</f>
        <v>0</v>
      </c>
      <c r="F65" s="33">
        <f>'１種目目'!F65</f>
        <v>0</v>
      </c>
      <c r="G65" s="33">
        <f>'１種目目'!G65</f>
        <v>0</v>
      </c>
      <c r="H65" s="33">
        <f>'１種目目'!H65</f>
        <v>0</v>
      </c>
      <c r="I65" s="33">
        <f>総括!$F$10</f>
        <v>0</v>
      </c>
      <c r="J65" s="33">
        <f>'１種目目'!J65</f>
        <v>0</v>
      </c>
      <c r="K65" s="33">
        <f>'１種目目'!K65</f>
        <v>0</v>
      </c>
      <c r="L65" s="47"/>
      <c r="M65" s="49"/>
    </row>
    <row r="66" spans="1:13" ht="18.75" customHeight="1">
      <c r="A66" s="32">
        <v>62</v>
      </c>
      <c r="B66" s="33" t="str">
        <f>'１種目目'!B66</f>
        <v>〇</v>
      </c>
      <c r="C66" s="33">
        <f>'１種目目'!C66</f>
        <v>0</v>
      </c>
      <c r="D66" s="33">
        <f>'１種目目'!D66</f>
        <v>0</v>
      </c>
      <c r="E66" s="33">
        <f>'１種目目'!E66</f>
        <v>0</v>
      </c>
      <c r="F66" s="33">
        <f>'１種目目'!F66</f>
        <v>0</v>
      </c>
      <c r="G66" s="33">
        <f>'１種目目'!G66</f>
        <v>0</v>
      </c>
      <c r="H66" s="33">
        <f>'１種目目'!H66</f>
        <v>0</v>
      </c>
      <c r="I66" s="33">
        <f>総括!$F$10</f>
        <v>0</v>
      </c>
      <c r="J66" s="33">
        <f>'１種目目'!J66</f>
        <v>0</v>
      </c>
      <c r="K66" s="33">
        <f>'１種目目'!K66</f>
        <v>0</v>
      </c>
      <c r="L66" s="47"/>
      <c r="M66" s="49"/>
    </row>
    <row r="67" spans="1:13" ht="18.75" customHeight="1">
      <c r="A67" s="32">
        <v>63</v>
      </c>
      <c r="B67" s="33" t="str">
        <f>'１種目目'!B67</f>
        <v>〇</v>
      </c>
      <c r="C67" s="33">
        <f>'１種目目'!C67</f>
        <v>0</v>
      </c>
      <c r="D67" s="33">
        <f>'１種目目'!D67</f>
        <v>0</v>
      </c>
      <c r="E67" s="33">
        <f>'１種目目'!E67</f>
        <v>0</v>
      </c>
      <c r="F67" s="33">
        <f>'１種目目'!F67</f>
        <v>0</v>
      </c>
      <c r="G67" s="33">
        <f>'１種目目'!G67</f>
        <v>0</v>
      </c>
      <c r="H67" s="33">
        <f>'１種目目'!H67</f>
        <v>0</v>
      </c>
      <c r="I67" s="33">
        <f>総括!$F$10</f>
        <v>0</v>
      </c>
      <c r="J67" s="33">
        <f>'１種目目'!J67</f>
        <v>0</v>
      </c>
      <c r="K67" s="33">
        <f>'１種目目'!K67</f>
        <v>0</v>
      </c>
      <c r="L67" s="47"/>
      <c r="M67" s="49"/>
    </row>
    <row r="68" spans="1:13" ht="18.75" customHeight="1">
      <c r="A68" s="32">
        <v>64</v>
      </c>
      <c r="B68" s="33" t="str">
        <f>'１種目目'!B68</f>
        <v>〇</v>
      </c>
      <c r="C68" s="33">
        <f>'１種目目'!C68</f>
        <v>0</v>
      </c>
      <c r="D68" s="33">
        <f>'１種目目'!D68</f>
        <v>0</v>
      </c>
      <c r="E68" s="33">
        <f>'１種目目'!E68</f>
        <v>0</v>
      </c>
      <c r="F68" s="33">
        <f>'１種目目'!F68</f>
        <v>0</v>
      </c>
      <c r="G68" s="33">
        <f>'１種目目'!G68</f>
        <v>0</v>
      </c>
      <c r="H68" s="33">
        <f>'１種目目'!H68</f>
        <v>0</v>
      </c>
      <c r="I68" s="33">
        <f>総括!$F$10</f>
        <v>0</v>
      </c>
      <c r="J68" s="33">
        <f>'１種目目'!J68</f>
        <v>0</v>
      </c>
      <c r="K68" s="33">
        <f>'１種目目'!K68</f>
        <v>0</v>
      </c>
      <c r="L68" s="47"/>
      <c r="M68" s="49"/>
    </row>
    <row r="69" spans="1:13" ht="18.75" customHeight="1">
      <c r="A69" s="32">
        <v>65</v>
      </c>
      <c r="B69" s="33" t="str">
        <f>'１種目目'!B69</f>
        <v>〇</v>
      </c>
      <c r="C69" s="33">
        <f>'１種目目'!C69</f>
        <v>0</v>
      </c>
      <c r="D69" s="33">
        <f>'１種目目'!D69</f>
        <v>0</v>
      </c>
      <c r="E69" s="33">
        <f>'１種目目'!E69</f>
        <v>0</v>
      </c>
      <c r="F69" s="33">
        <f>'１種目目'!F69</f>
        <v>0</v>
      </c>
      <c r="G69" s="33">
        <f>'１種目目'!G69</f>
        <v>0</v>
      </c>
      <c r="H69" s="33">
        <f>'１種目目'!H69</f>
        <v>0</v>
      </c>
      <c r="I69" s="33">
        <f>総括!$F$10</f>
        <v>0</v>
      </c>
      <c r="J69" s="33">
        <f>'１種目目'!J69</f>
        <v>0</v>
      </c>
      <c r="K69" s="33">
        <f>'１種目目'!K69</f>
        <v>0</v>
      </c>
      <c r="L69" s="47"/>
      <c r="M69" s="49"/>
    </row>
    <row r="70" spans="1:13" ht="18.75" customHeight="1">
      <c r="A70" s="32">
        <v>66</v>
      </c>
      <c r="B70" s="33" t="str">
        <f>'１種目目'!B70</f>
        <v>〇</v>
      </c>
      <c r="C70" s="33">
        <f>'１種目目'!C70</f>
        <v>0</v>
      </c>
      <c r="D70" s="33">
        <f>'１種目目'!D70</f>
        <v>0</v>
      </c>
      <c r="E70" s="33">
        <f>'１種目目'!E70</f>
        <v>0</v>
      </c>
      <c r="F70" s="33">
        <f>'１種目目'!F70</f>
        <v>0</v>
      </c>
      <c r="G70" s="33">
        <f>'１種目目'!G70</f>
        <v>0</v>
      </c>
      <c r="H70" s="33">
        <f>'１種目目'!H70</f>
        <v>0</v>
      </c>
      <c r="I70" s="33">
        <f>総括!$F$10</f>
        <v>0</v>
      </c>
      <c r="J70" s="33">
        <f>'１種目目'!J70</f>
        <v>0</v>
      </c>
      <c r="K70" s="33">
        <f>'１種目目'!K70</f>
        <v>0</v>
      </c>
      <c r="L70" s="47"/>
      <c r="M70" s="49"/>
    </row>
    <row r="71" spans="1:13" ht="18.75" customHeight="1">
      <c r="A71" s="32">
        <v>67</v>
      </c>
      <c r="B71" s="33" t="str">
        <f>'１種目目'!B71</f>
        <v>〇</v>
      </c>
      <c r="C71" s="33">
        <f>'１種目目'!C71</f>
        <v>0</v>
      </c>
      <c r="D71" s="33">
        <f>'１種目目'!D71</f>
        <v>0</v>
      </c>
      <c r="E71" s="33">
        <f>'１種目目'!E71</f>
        <v>0</v>
      </c>
      <c r="F71" s="33">
        <f>'１種目目'!F71</f>
        <v>0</v>
      </c>
      <c r="G71" s="33">
        <f>'１種目目'!G71</f>
        <v>0</v>
      </c>
      <c r="H71" s="33">
        <f>'１種目目'!H71</f>
        <v>0</v>
      </c>
      <c r="I71" s="33">
        <f>総括!$F$10</f>
        <v>0</v>
      </c>
      <c r="J71" s="33">
        <f>'１種目目'!J71</f>
        <v>0</v>
      </c>
      <c r="K71" s="33">
        <f>'１種目目'!K71</f>
        <v>0</v>
      </c>
      <c r="L71" s="47"/>
      <c r="M71" s="49"/>
    </row>
    <row r="72" spans="1:13" ht="18.75" customHeight="1">
      <c r="A72" s="32">
        <v>68</v>
      </c>
      <c r="B72" s="33" t="str">
        <f>'１種目目'!B72</f>
        <v>〇</v>
      </c>
      <c r="C72" s="33">
        <f>'１種目目'!C72</f>
        <v>0</v>
      </c>
      <c r="D72" s="33">
        <f>'１種目目'!D72</f>
        <v>0</v>
      </c>
      <c r="E72" s="33">
        <f>'１種目目'!E72</f>
        <v>0</v>
      </c>
      <c r="F72" s="33">
        <f>'１種目目'!F72</f>
        <v>0</v>
      </c>
      <c r="G72" s="33">
        <f>'１種目目'!G72</f>
        <v>0</v>
      </c>
      <c r="H72" s="33">
        <f>'１種目目'!H72</f>
        <v>0</v>
      </c>
      <c r="I72" s="33">
        <f>総括!$F$10</f>
        <v>0</v>
      </c>
      <c r="J72" s="33">
        <f>'１種目目'!J72</f>
        <v>0</v>
      </c>
      <c r="K72" s="33">
        <f>'１種目目'!K72</f>
        <v>0</v>
      </c>
      <c r="L72" s="47"/>
      <c r="M72" s="49"/>
    </row>
    <row r="73" spans="1:13" ht="18.75" customHeight="1">
      <c r="A73" s="32">
        <v>69</v>
      </c>
      <c r="B73" s="33" t="str">
        <f>'１種目目'!B73</f>
        <v>〇</v>
      </c>
      <c r="C73" s="33">
        <f>'１種目目'!C73</f>
        <v>0</v>
      </c>
      <c r="D73" s="33">
        <f>'１種目目'!D73</f>
        <v>0</v>
      </c>
      <c r="E73" s="33">
        <f>'１種目目'!E73</f>
        <v>0</v>
      </c>
      <c r="F73" s="33">
        <f>'１種目目'!F73</f>
        <v>0</v>
      </c>
      <c r="G73" s="33">
        <f>'１種目目'!G73</f>
        <v>0</v>
      </c>
      <c r="H73" s="33">
        <f>'１種目目'!H73</f>
        <v>0</v>
      </c>
      <c r="I73" s="33">
        <f>総括!$F$10</f>
        <v>0</v>
      </c>
      <c r="J73" s="33">
        <f>'１種目目'!J73</f>
        <v>0</v>
      </c>
      <c r="K73" s="33">
        <f>'１種目目'!K73</f>
        <v>0</v>
      </c>
      <c r="L73" s="47"/>
      <c r="M73" s="49"/>
    </row>
    <row r="74" spans="1:13" ht="18.75" customHeight="1">
      <c r="A74" s="32">
        <v>70</v>
      </c>
      <c r="B74" s="33" t="str">
        <f>'１種目目'!B74</f>
        <v>〇</v>
      </c>
      <c r="C74" s="33">
        <f>'１種目目'!C74</f>
        <v>0</v>
      </c>
      <c r="D74" s="33">
        <f>'１種目目'!D74</f>
        <v>0</v>
      </c>
      <c r="E74" s="33">
        <f>'１種目目'!E74</f>
        <v>0</v>
      </c>
      <c r="F74" s="33">
        <f>'１種目目'!F74</f>
        <v>0</v>
      </c>
      <c r="G74" s="33">
        <f>'１種目目'!G74</f>
        <v>0</v>
      </c>
      <c r="H74" s="33">
        <f>'１種目目'!H74</f>
        <v>0</v>
      </c>
      <c r="I74" s="33">
        <f>総括!$F$10</f>
        <v>0</v>
      </c>
      <c r="J74" s="33">
        <f>'１種目目'!J74</f>
        <v>0</v>
      </c>
      <c r="K74" s="33">
        <f>'１種目目'!K74</f>
        <v>0</v>
      </c>
      <c r="L74" s="47"/>
      <c r="M74" s="49"/>
    </row>
    <row r="75" spans="1:13" ht="18.75" customHeight="1">
      <c r="A75" s="32">
        <v>71</v>
      </c>
      <c r="B75" s="33" t="str">
        <f>'１種目目'!B75</f>
        <v>〇</v>
      </c>
      <c r="C75" s="33">
        <f>'１種目目'!C75</f>
        <v>0</v>
      </c>
      <c r="D75" s="33">
        <f>'１種目目'!D75</f>
        <v>0</v>
      </c>
      <c r="E75" s="33">
        <f>'１種目目'!E75</f>
        <v>0</v>
      </c>
      <c r="F75" s="33">
        <f>'１種目目'!F75</f>
        <v>0</v>
      </c>
      <c r="G75" s="33">
        <f>'１種目目'!G75</f>
        <v>0</v>
      </c>
      <c r="H75" s="33">
        <f>'１種目目'!H75</f>
        <v>0</v>
      </c>
      <c r="I75" s="33">
        <f>総括!$F$10</f>
        <v>0</v>
      </c>
      <c r="J75" s="33">
        <f>'１種目目'!J75</f>
        <v>0</v>
      </c>
      <c r="K75" s="33">
        <f>'１種目目'!K75</f>
        <v>0</v>
      </c>
      <c r="L75" s="47"/>
      <c r="M75" s="49"/>
    </row>
    <row r="76" spans="1:13" ht="18.75" customHeight="1">
      <c r="A76" s="32">
        <v>72</v>
      </c>
      <c r="B76" s="33" t="str">
        <f>'１種目目'!B76</f>
        <v>〇</v>
      </c>
      <c r="C76" s="33">
        <f>'１種目目'!C76</f>
        <v>0</v>
      </c>
      <c r="D76" s="33">
        <f>'１種目目'!D76</f>
        <v>0</v>
      </c>
      <c r="E76" s="33">
        <f>'１種目目'!E76</f>
        <v>0</v>
      </c>
      <c r="F76" s="33">
        <f>'１種目目'!F76</f>
        <v>0</v>
      </c>
      <c r="G76" s="33">
        <f>'１種目目'!G76</f>
        <v>0</v>
      </c>
      <c r="H76" s="33">
        <f>'１種目目'!H76</f>
        <v>0</v>
      </c>
      <c r="I76" s="33">
        <f>総括!$F$10</f>
        <v>0</v>
      </c>
      <c r="J76" s="33">
        <f>'１種目目'!J76</f>
        <v>0</v>
      </c>
      <c r="K76" s="33">
        <f>'１種目目'!K76</f>
        <v>0</v>
      </c>
      <c r="L76" s="47"/>
      <c r="M76" s="49"/>
    </row>
    <row r="77" spans="1:13" ht="18.75" customHeight="1">
      <c r="A77" s="32">
        <v>73</v>
      </c>
      <c r="B77" s="33" t="str">
        <f>'１種目目'!B77</f>
        <v>〇</v>
      </c>
      <c r="C77" s="33">
        <f>'１種目目'!C77</f>
        <v>0</v>
      </c>
      <c r="D77" s="33">
        <f>'１種目目'!D77</f>
        <v>0</v>
      </c>
      <c r="E77" s="33">
        <f>'１種目目'!E77</f>
        <v>0</v>
      </c>
      <c r="F77" s="33">
        <f>'１種目目'!F77</f>
        <v>0</v>
      </c>
      <c r="G77" s="33">
        <f>'１種目目'!G77</f>
        <v>0</v>
      </c>
      <c r="H77" s="33">
        <f>'１種目目'!H77</f>
        <v>0</v>
      </c>
      <c r="I77" s="33">
        <f>総括!$F$10</f>
        <v>0</v>
      </c>
      <c r="J77" s="33">
        <f>'１種目目'!J77</f>
        <v>0</v>
      </c>
      <c r="K77" s="33">
        <f>'１種目目'!K77</f>
        <v>0</v>
      </c>
      <c r="L77" s="47"/>
      <c r="M77" s="49"/>
    </row>
    <row r="78" spans="1:13" ht="18.75" customHeight="1">
      <c r="A78" s="32">
        <v>74</v>
      </c>
      <c r="B78" s="33" t="str">
        <f>'１種目目'!B78</f>
        <v>〇</v>
      </c>
      <c r="C78" s="33">
        <f>'１種目目'!C78</f>
        <v>0</v>
      </c>
      <c r="D78" s="33">
        <f>'１種目目'!D78</f>
        <v>0</v>
      </c>
      <c r="E78" s="33">
        <f>'１種目目'!E78</f>
        <v>0</v>
      </c>
      <c r="F78" s="33">
        <f>'１種目目'!F78</f>
        <v>0</v>
      </c>
      <c r="G78" s="33">
        <f>'１種目目'!G78</f>
        <v>0</v>
      </c>
      <c r="H78" s="33">
        <f>'１種目目'!H78</f>
        <v>0</v>
      </c>
      <c r="I78" s="33">
        <f>総括!$F$10</f>
        <v>0</v>
      </c>
      <c r="J78" s="33">
        <f>'１種目目'!J78</f>
        <v>0</v>
      </c>
      <c r="K78" s="33">
        <f>'１種目目'!K78</f>
        <v>0</v>
      </c>
      <c r="L78" s="47"/>
      <c r="M78" s="49"/>
    </row>
    <row r="79" spans="1:13" ht="18.75" customHeight="1">
      <c r="A79" s="32">
        <v>75</v>
      </c>
      <c r="B79" s="33" t="str">
        <f>'１種目目'!B79</f>
        <v>〇</v>
      </c>
      <c r="C79" s="33">
        <f>'１種目目'!C79</f>
        <v>0</v>
      </c>
      <c r="D79" s="33">
        <f>'１種目目'!D79</f>
        <v>0</v>
      </c>
      <c r="E79" s="33">
        <f>'１種目目'!E79</f>
        <v>0</v>
      </c>
      <c r="F79" s="33">
        <f>'１種目目'!F79</f>
        <v>0</v>
      </c>
      <c r="G79" s="33">
        <f>'１種目目'!G79</f>
        <v>0</v>
      </c>
      <c r="H79" s="33">
        <f>'１種目目'!H79</f>
        <v>0</v>
      </c>
      <c r="I79" s="33">
        <f>総括!$F$10</f>
        <v>0</v>
      </c>
      <c r="J79" s="33">
        <f>'１種目目'!J79</f>
        <v>0</v>
      </c>
      <c r="K79" s="33">
        <f>'１種目目'!K79</f>
        <v>0</v>
      </c>
      <c r="L79" s="47"/>
      <c r="M79" s="49"/>
    </row>
    <row r="80" spans="1:13" ht="18.75" customHeight="1">
      <c r="A80" s="32">
        <v>76</v>
      </c>
      <c r="B80" s="33" t="str">
        <f>'１種目目'!B80</f>
        <v>〇</v>
      </c>
      <c r="C80" s="33">
        <f>'１種目目'!C80</f>
        <v>0</v>
      </c>
      <c r="D80" s="33">
        <f>'１種目目'!D80</f>
        <v>0</v>
      </c>
      <c r="E80" s="33">
        <f>'１種目目'!E80</f>
        <v>0</v>
      </c>
      <c r="F80" s="33">
        <f>'１種目目'!F80</f>
        <v>0</v>
      </c>
      <c r="G80" s="33">
        <f>'１種目目'!G80</f>
        <v>0</v>
      </c>
      <c r="H80" s="33">
        <f>'１種目目'!H80</f>
        <v>0</v>
      </c>
      <c r="I80" s="33">
        <f>総括!$F$10</f>
        <v>0</v>
      </c>
      <c r="J80" s="33">
        <f>'１種目目'!J80</f>
        <v>0</v>
      </c>
      <c r="K80" s="33">
        <f>'１種目目'!K80</f>
        <v>0</v>
      </c>
      <c r="L80" s="47"/>
      <c r="M80" s="49"/>
    </row>
    <row r="81" spans="1:13" ht="18.75" customHeight="1">
      <c r="A81" s="32">
        <v>77</v>
      </c>
      <c r="B81" s="33" t="str">
        <f>'１種目目'!B81</f>
        <v>〇</v>
      </c>
      <c r="C81" s="33">
        <f>'１種目目'!C81</f>
        <v>0</v>
      </c>
      <c r="D81" s="33">
        <f>'１種目目'!D81</f>
        <v>0</v>
      </c>
      <c r="E81" s="33">
        <f>'１種目目'!E81</f>
        <v>0</v>
      </c>
      <c r="F81" s="33">
        <f>'１種目目'!F81</f>
        <v>0</v>
      </c>
      <c r="G81" s="33">
        <f>'１種目目'!G81</f>
        <v>0</v>
      </c>
      <c r="H81" s="33">
        <f>'１種目目'!H81</f>
        <v>0</v>
      </c>
      <c r="I81" s="33">
        <f>総括!$F$10</f>
        <v>0</v>
      </c>
      <c r="J81" s="33">
        <f>'１種目目'!J81</f>
        <v>0</v>
      </c>
      <c r="K81" s="33">
        <f>'１種目目'!K81</f>
        <v>0</v>
      </c>
      <c r="L81" s="47"/>
      <c r="M81" s="49"/>
    </row>
    <row r="82" spans="1:13" ht="18.75" customHeight="1">
      <c r="A82" s="32">
        <v>78</v>
      </c>
      <c r="B82" s="33" t="str">
        <f>'１種目目'!B82</f>
        <v>〇</v>
      </c>
      <c r="C82" s="33">
        <f>'１種目目'!C82</f>
        <v>0</v>
      </c>
      <c r="D82" s="33">
        <f>'１種目目'!D82</f>
        <v>0</v>
      </c>
      <c r="E82" s="33">
        <f>'１種目目'!E82</f>
        <v>0</v>
      </c>
      <c r="F82" s="33">
        <f>'１種目目'!F82</f>
        <v>0</v>
      </c>
      <c r="G82" s="33">
        <f>'１種目目'!G82</f>
        <v>0</v>
      </c>
      <c r="H82" s="33">
        <f>'１種目目'!H82</f>
        <v>0</v>
      </c>
      <c r="I82" s="33">
        <f>総括!$F$10</f>
        <v>0</v>
      </c>
      <c r="J82" s="33">
        <f>'１種目目'!J82</f>
        <v>0</v>
      </c>
      <c r="K82" s="33">
        <f>'１種目目'!K82</f>
        <v>0</v>
      </c>
      <c r="L82" s="47"/>
      <c r="M82" s="49"/>
    </row>
    <row r="83" spans="1:13" ht="18.75" customHeight="1">
      <c r="A83" s="32">
        <v>79</v>
      </c>
      <c r="B83" s="33" t="str">
        <f>'１種目目'!B83</f>
        <v>〇</v>
      </c>
      <c r="C83" s="33">
        <f>'１種目目'!C83</f>
        <v>0</v>
      </c>
      <c r="D83" s="33">
        <f>'１種目目'!D83</f>
        <v>0</v>
      </c>
      <c r="E83" s="33">
        <f>'１種目目'!E83</f>
        <v>0</v>
      </c>
      <c r="F83" s="33">
        <f>'１種目目'!F83</f>
        <v>0</v>
      </c>
      <c r="G83" s="33">
        <f>'１種目目'!G83</f>
        <v>0</v>
      </c>
      <c r="H83" s="33">
        <f>'１種目目'!H83</f>
        <v>0</v>
      </c>
      <c r="I83" s="33">
        <f>総括!$F$10</f>
        <v>0</v>
      </c>
      <c r="J83" s="33">
        <f>'１種目目'!J83</f>
        <v>0</v>
      </c>
      <c r="K83" s="33">
        <f>'１種目目'!K83</f>
        <v>0</v>
      </c>
      <c r="L83" s="47"/>
      <c r="M83" s="49"/>
    </row>
    <row r="84" spans="1:13" ht="18.75" customHeight="1">
      <c r="A84" s="32">
        <v>80</v>
      </c>
      <c r="B84" s="33" t="str">
        <f>'１種目目'!B84</f>
        <v>〇</v>
      </c>
      <c r="C84" s="33">
        <f>'１種目目'!C84</f>
        <v>0</v>
      </c>
      <c r="D84" s="33">
        <f>'１種目目'!D84</f>
        <v>0</v>
      </c>
      <c r="E84" s="33">
        <f>'１種目目'!E84</f>
        <v>0</v>
      </c>
      <c r="F84" s="33">
        <f>'１種目目'!F84</f>
        <v>0</v>
      </c>
      <c r="G84" s="33">
        <f>'１種目目'!G84</f>
        <v>0</v>
      </c>
      <c r="H84" s="33">
        <f>'１種目目'!H84</f>
        <v>0</v>
      </c>
      <c r="I84" s="33">
        <f>総括!$F$10</f>
        <v>0</v>
      </c>
      <c r="J84" s="33">
        <f>'１種目目'!J84</f>
        <v>0</v>
      </c>
      <c r="K84" s="33">
        <f>'１種目目'!K84</f>
        <v>0</v>
      </c>
      <c r="L84" s="47"/>
      <c r="M84" s="49"/>
    </row>
    <row r="85" spans="1:13" ht="18.75" customHeight="1">
      <c r="A85" s="32">
        <v>81</v>
      </c>
      <c r="B85" s="33" t="str">
        <f>'１種目目'!B85</f>
        <v>〇</v>
      </c>
      <c r="C85" s="33">
        <f>'１種目目'!C85</f>
        <v>0</v>
      </c>
      <c r="D85" s="33">
        <f>'１種目目'!D85</f>
        <v>0</v>
      </c>
      <c r="E85" s="33">
        <f>'１種目目'!E85</f>
        <v>0</v>
      </c>
      <c r="F85" s="33">
        <f>'１種目目'!F85</f>
        <v>0</v>
      </c>
      <c r="G85" s="33">
        <f>'１種目目'!G85</f>
        <v>0</v>
      </c>
      <c r="H85" s="33">
        <f>'１種目目'!H85</f>
        <v>0</v>
      </c>
      <c r="I85" s="33">
        <f>総括!$F$10</f>
        <v>0</v>
      </c>
      <c r="J85" s="33">
        <f>'１種目目'!J85</f>
        <v>0</v>
      </c>
      <c r="K85" s="33">
        <f>'１種目目'!K85</f>
        <v>0</v>
      </c>
      <c r="L85" s="47"/>
      <c r="M85" s="49"/>
    </row>
    <row r="86" spans="1:13" ht="18.75" customHeight="1">
      <c r="A86" s="32">
        <v>82</v>
      </c>
      <c r="B86" s="33" t="str">
        <f>'１種目目'!B86</f>
        <v>〇</v>
      </c>
      <c r="C86" s="33">
        <f>'１種目目'!C86</f>
        <v>0</v>
      </c>
      <c r="D86" s="33">
        <f>'１種目目'!D86</f>
        <v>0</v>
      </c>
      <c r="E86" s="33">
        <f>'１種目目'!E86</f>
        <v>0</v>
      </c>
      <c r="F86" s="33">
        <f>'１種目目'!F86</f>
        <v>0</v>
      </c>
      <c r="G86" s="33">
        <f>'１種目目'!G86</f>
        <v>0</v>
      </c>
      <c r="H86" s="33">
        <f>'１種目目'!H86</f>
        <v>0</v>
      </c>
      <c r="I86" s="33">
        <f>総括!$F$10</f>
        <v>0</v>
      </c>
      <c r="J86" s="33">
        <f>'１種目目'!J86</f>
        <v>0</v>
      </c>
      <c r="K86" s="33">
        <f>'１種目目'!K86</f>
        <v>0</v>
      </c>
      <c r="L86" s="47"/>
      <c r="M86" s="49"/>
    </row>
    <row r="87" spans="1:13" ht="18.75" customHeight="1">
      <c r="A87" s="32">
        <v>83</v>
      </c>
      <c r="B87" s="33" t="str">
        <f>'１種目目'!B87</f>
        <v>〇</v>
      </c>
      <c r="C87" s="33">
        <f>'１種目目'!C87</f>
        <v>0</v>
      </c>
      <c r="D87" s="33">
        <f>'１種目目'!D87</f>
        <v>0</v>
      </c>
      <c r="E87" s="33">
        <f>'１種目目'!E87</f>
        <v>0</v>
      </c>
      <c r="F87" s="33">
        <f>'１種目目'!F87</f>
        <v>0</v>
      </c>
      <c r="G87" s="33">
        <f>'１種目目'!G87</f>
        <v>0</v>
      </c>
      <c r="H87" s="33">
        <f>'１種目目'!H87</f>
        <v>0</v>
      </c>
      <c r="I87" s="33">
        <f>総括!$F$10</f>
        <v>0</v>
      </c>
      <c r="J87" s="33">
        <f>'１種目目'!J87</f>
        <v>0</v>
      </c>
      <c r="K87" s="33">
        <f>'１種目目'!K87</f>
        <v>0</v>
      </c>
      <c r="L87" s="47"/>
      <c r="M87" s="49"/>
    </row>
    <row r="88" spans="1:13" ht="18.75" customHeight="1">
      <c r="A88" s="32">
        <v>84</v>
      </c>
      <c r="B88" s="33" t="str">
        <f>'１種目目'!B88</f>
        <v>〇</v>
      </c>
      <c r="C88" s="33">
        <f>'１種目目'!C88</f>
        <v>0</v>
      </c>
      <c r="D88" s="33">
        <f>'１種目目'!D88</f>
        <v>0</v>
      </c>
      <c r="E88" s="33">
        <f>'１種目目'!E88</f>
        <v>0</v>
      </c>
      <c r="F88" s="33">
        <f>'１種目目'!F88</f>
        <v>0</v>
      </c>
      <c r="G88" s="33">
        <f>'１種目目'!G88</f>
        <v>0</v>
      </c>
      <c r="H88" s="33">
        <f>'１種目目'!H88</f>
        <v>0</v>
      </c>
      <c r="I88" s="33">
        <f>総括!$F$10</f>
        <v>0</v>
      </c>
      <c r="J88" s="33">
        <f>'１種目目'!J88</f>
        <v>0</v>
      </c>
      <c r="K88" s="33">
        <f>'１種目目'!K88</f>
        <v>0</v>
      </c>
      <c r="L88" s="47"/>
      <c r="M88" s="49"/>
    </row>
    <row r="89" spans="1:13" ht="18.75" customHeight="1">
      <c r="A89" s="32">
        <v>85</v>
      </c>
      <c r="B89" s="33" t="str">
        <f>'１種目目'!B89</f>
        <v>〇</v>
      </c>
      <c r="C89" s="33">
        <f>'１種目目'!C89</f>
        <v>0</v>
      </c>
      <c r="D89" s="33">
        <f>'１種目目'!D89</f>
        <v>0</v>
      </c>
      <c r="E89" s="33">
        <f>'１種目目'!E89</f>
        <v>0</v>
      </c>
      <c r="F89" s="33">
        <f>'１種目目'!F89</f>
        <v>0</v>
      </c>
      <c r="G89" s="33">
        <f>'１種目目'!G89</f>
        <v>0</v>
      </c>
      <c r="H89" s="33">
        <f>'１種目目'!H89</f>
        <v>0</v>
      </c>
      <c r="I89" s="33">
        <f>総括!$F$10</f>
        <v>0</v>
      </c>
      <c r="J89" s="33">
        <f>'１種目目'!J89</f>
        <v>0</v>
      </c>
      <c r="K89" s="33">
        <f>'１種目目'!K89</f>
        <v>0</v>
      </c>
      <c r="L89" s="47"/>
      <c r="M89" s="49"/>
    </row>
    <row r="90" spans="1:13" ht="18.75" customHeight="1">
      <c r="A90" s="32">
        <v>86</v>
      </c>
      <c r="B90" s="33" t="str">
        <f>'１種目目'!B90</f>
        <v>〇</v>
      </c>
      <c r="C90" s="33">
        <f>'１種目目'!C90</f>
        <v>0</v>
      </c>
      <c r="D90" s="33">
        <f>'１種目目'!D90</f>
        <v>0</v>
      </c>
      <c r="E90" s="33">
        <f>'１種目目'!E90</f>
        <v>0</v>
      </c>
      <c r="F90" s="33">
        <f>'１種目目'!F90</f>
        <v>0</v>
      </c>
      <c r="G90" s="33">
        <f>'１種目目'!G90</f>
        <v>0</v>
      </c>
      <c r="H90" s="33">
        <f>'１種目目'!H90</f>
        <v>0</v>
      </c>
      <c r="I90" s="33">
        <f>総括!$F$10</f>
        <v>0</v>
      </c>
      <c r="J90" s="33">
        <f>'１種目目'!J90</f>
        <v>0</v>
      </c>
      <c r="K90" s="33">
        <f>'１種目目'!K90</f>
        <v>0</v>
      </c>
      <c r="L90" s="47"/>
      <c r="M90" s="49"/>
    </row>
    <row r="91" spans="1:13" ht="18.75" customHeight="1">
      <c r="A91" s="32">
        <v>87</v>
      </c>
      <c r="B91" s="33" t="str">
        <f>'１種目目'!B91</f>
        <v>〇</v>
      </c>
      <c r="C91" s="33">
        <f>'１種目目'!C91</f>
        <v>0</v>
      </c>
      <c r="D91" s="33">
        <f>'１種目目'!D91</f>
        <v>0</v>
      </c>
      <c r="E91" s="33">
        <f>'１種目目'!E91</f>
        <v>0</v>
      </c>
      <c r="F91" s="33">
        <f>'１種目目'!F91</f>
        <v>0</v>
      </c>
      <c r="G91" s="33">
        <f>'１種目目'!G91</f>
        <v>0</v>
      </c>
      <c r="H91" s="33">
        <f>'１種目目'!H91</f>
        <v>0</v>
      </c>
      <c r="I91" s="33">
        <f>総括!$F$10</f>
        <v>0</v>
      </c>
      <c r="J91" s="33">
        <f>'１種目目'!J91</f>
        <v>0</v>
      </c>
      <c r="K91" s="33">
        <f>'１種目目'!K91</f>
        <v>0</v>
      </c>
      <c r="L91" s="47"/>
      <c r="M91" s="49"/>
    </row>
    <row r="92" spans="1:13" ht="18.75" customHeight="1">
      <c r="A92" s="32">
        <v>88</v>
      </c>
      <c r="B92" s="33" t="str">
        <f>'１種目目'!B92</f>
        <v>〇</v>
      </c>
      <c r="C92" s="33">
        <f>'１種目目'!C92</f>
        <v>0</v>
      </c>
      <c r="D92" s="33">
        <f>'１種目目'!D92</f>
        <v>0</v>
      </c>
      <c r="E92" s="33">
        <f>'１種目目'!E92</f>
        <v>0</v>
      </c>
      <c r="F92" s="33">
        <f>'１種目目'!F92</f>
        <v>0</v>
      </c>
      <c r="G92" s="33">
        <f>'１種目目'!G92</f>
        <v>0</v>
      </c>
      <c r="H92" s="33">
        <f>'１種目目'!H92</f>
        <v>0</v>
      </c>
      <c r="I92" s="33">
        <f>総括!$F$10</f>
        <v>0</v>
      </c>
      <c r="J92" s="33">
        <f>'１種目目'!J92</f>
        <v>0</v>
      </c>
      <c r="K92" s="33">
        <f>'１種目目'!K92</f>
        <v>0</v>
      </c>
      <c r="L92" s="47"/>
      <c r="M92" s="49"/>
    </row>
    <row r="93" spans="1:13" ht="18.75" customHeight="1">
      <c r="A93" s="32">
        <v>89</v>
      </c>
      <c r="B93" s="33" t="str">
        <f>'１種目目'!B93</f>
        <v>〇</v>
      </c>
      <c r="C93" s="33">
        <f>'１種目目'!C93</f>
        <v>0</v>
      </c>
      <c r="D93" s="33">
        <f>'１種目目'!D93</f>
        <v>0</v>
      </c>
      <c r="E93" s="33">
        <f>'１種目目'!E93</f>
        <v>0</v>
      </c>
      <c r="F93" s="33">
        <f>'１種目目'!F93</f>
        <v>0</v>
      </c>
      <c r="G93" s="33">
        <f>'１種目目'!G93</f>
        <v>0</v>
      </c>
      <c r="H93" s="33">
        <f>'１種目目'!H93</f>
        <v>0</v>
      </c>
      <c r="I93" s="33">
        <f>総括!$F$10</f>
        <v>0</v>
      </c>
      <c r="J93" s="33">
        <f>'１種目目'!J93</f>
        <v>0</v>
      </c>
      <c r="K93" s="33">
        <f>'１種目目'!K93</f>
        <v>0</v>
      </c>
      <c r="L93" s="47"/>
      <c r="M93" s="49"/>
    </row>
    <row r="94" spans="1:13" ht="18.75" customHeight="1">
      <c r="A94" s="32">
        <v>90</v>
      </c>
      <c r="B94" s="33" t="str">
        <f>'１種目目'!B94</f>
        <v>〇</v>
      </c>
      <c r="C94" s="33">
        <f>'１種目目'!C94</f>
        <v>0</v>
      </c>
      <c r="D94" s="33">
        <f>'１種目目'!D94</f>
        <v>0</v>
      </c>
      <c r="E94" s="33">
        <f>'１種目目'!E94</f>
        <v>0</v>
      </c>
      <c r="F94" s="33">
        <f>'１種目目'!F94</f>
        <v>0</v>
      </c>
      <c r="G94" s="33">
        <f>'１種目目'!G94</f>
        <v>0</v>
      </c>
      <c r="H94" s="33">
        <f>'１種目目'!H94</f>
        <v>0</v>
      </c>
      <c r="I94" s="33">
        <f>総括!$F$10</f>
        <v>0</v>
      </c>
      <c r="J94" s="33">
        <f>'１種目目'!J94</f>
        <v>0</v>
      </c>
      <c r="K94" s="33">
        <f>'１種目目'!K94</f>
        <v>0</v>
      </c>
      <c r="L94" s="47"/>
      <c r="M94" s="49"/>
    </row>
    <row r="95" spans="1:13" ht="18.75" customHeight="1">
      <c r="A95" s="32">
        <v>91</v>
      </c>
      <c r="B95" s="33" t="str">
        <f>'１種目目'!B95</f>
        <v>〇</v>
      </c>
      <c r="C95" s="33">
        <f>'１種目目'!C95</f>
        <v>0</v>
      </c>
      <c r="D95" s="33">
        <f>'１種目目'!D95</f>
        <v>0</v>
      </c>
      <c r="E95" s="33">
        <f>'１種目目'!E95</f>
        <v>0</v>
      </c>
      <c r="F95" s="33">
        <f>'１種目目'!F95</f>
        <v>0</v>
      </c>
      <c r="G95" s="33">
        <f>'１種目目'!G95</f>
        <v>0</v>
      </c>
      <c r="H95" s="33">
        <f>'１種目目'!H95</f>
        <v>0</v>
      </c>
      <c r="I95" s="33">
        <f>総括!$F$10</f>
        <v>0</v>
      </c>
      <c r="J95" s="33">
        <f>'１種目目'!J95</f>
        <v>0</v>
      </c>
      <c r="K95" s="33">
        <f>'１種目目'!K95</f>
        <v>0</v>
      </c>
      <c r="L95" s="47"/>
      <c r="M95" s="49"/>
    </row>
    <row r="96" spans="1:13" ht="18.75" customHeight="1">
      <c r="A96" s="32">
        <v>92</v>
      </c>
      <c r="B96" s="33" t="str">
        <f>'１種目目'!B96</f>
        <v>〇</v>
      </c>
      <c r="C96" s="33">
        <f>'１種目目'!C96</f>
        <v>0</v>
      </c>
      <c r="D96" s="33">
        <f>'１種目目'!D96</f>
        <v>0</v>
      </c>
      <c r="E96" s="33">
        <f>'１種目目'!E96</f>
        <v>0</v>
      </c>
      <c r="F96" s="33">
        <f>'１種目目'!F96</f>
        <v>0</v>
      </c>
      <c r="G96" s="33">
        <f>'１種目目'!G96</f>
        <v>0</v>
      </c>
      <c r="H96" s="33">
        <f>'１種目目'!H96</f>
        <v>0</v>
      </c>
      <c r="I96" s="33">
        <f>総括!$F$10</f>
        <v>0</v>
      </c>
      <c r="J96" s="33">
        <f>'１種目目'!J96</f>
        <v>0</v>
      </c>
      <c r="K96" s="33">
        <f>'１種目目'!K96</f>
        <v>0</v>
      </c>
      <c r="L96" s="47"/>
      <c r="M96" s="49"/>
    </row>
    <row r="97" spans="1:13" ht="18.75" customHeight="1">
      <c r="A97" s="32">
        <v>93</v>
      </c>
      <c r="B97" s="33" t="str">
        <f>'１種目目'!B97</f>
        <v>〇</v>
      </c>
      <c r="C97" s="33">
        <f>'１種目目'!C97</f>
        <v>0</v>
      </c>
      <c r="D97" s="33">
        <f>'１種目目'!D97</f>
        <v>0</v>
      </c>
      <c r="E97" s="33">
        <f>'１種目目'!E97</f>
        <v>0</v>
      </c>
      <c r="F97" s="33">
        <f>'１種目目'!F97</f>
        <v>0</v>
      </c>
      <c r="G97" s="33">
        <f>'１種目目'!G97</f>
        <v>0</v>
      </c>
      <c r="H97" s="33">
        <f>'１種目目'!H97</f>
        <v>0</v>
      </c>
      <c r="I97" s="33">
        <f>総括!$F$10</f>
        <v>0</v>
      </c>
      <c r="J97" s="33">
        <f>'１種目目'!J97</f>
        <v>0</v>
      </c>
      <c r="K97" s="33">
        <f>'１種目目'!K97</f>
        <v>0</v>
      </c>
      <c r="L97" s="47"/>
      <c r="M97" s="49"/>
    </row>
    <row r="98" spans="1:13" ht="18.75" customHeight="1">
      <c r="A98" s="32">
        <v>94</v>
      </c>
      <c r="B98" s="33" t="str">
        <f>'１種目目'!B98</f>
        <v>〇</v>
      </c>
      <c r="C98" s="33">
        <f>'１種目目'!C98</f>
        <v>0</v>
      </c>
      <c r="D98" s="33">
        <f>'１種目目'!D98</f>
        <v>0</v>
      </c>
      <c r="E98" s="33">
        <f>'１種目目'!E98</f>
        <v>0</v>
      </c>
      <c r="F98" s="33">
        <f>'１種目目'!F98</f>
        <v>0</v>
      </c>
      <c r="G98" s="33">
        <f>'１種目目'!G98</f>
        <v>0</v>
      </c>
      <c r="H98" s="33">
        <f>'１種目目'!H98</f>
        <v>0</v>
      </c>
      <c r="I98" s="33">
        <f>総括!$F$10</f>
        <v>0</v>
      </c>
      <c r="J98" s="33">
        <f>'１種目目'!J98</f>
        <v>0</v>
      </c>
      <c r="K98" s="33">
        <f>'１種目目'!K98</f>
        <v>0</v>
      </c>
      <c r="L98" s="47"/>
      <c r="M98" s="49"/>
    </row>
    <row r="99" spans="1:13" ht="18.75" customHeight="1">
      <c r="A99" s="32">
        <v>95</v>
      </c>
      <c r="B99" s="33" t="str">
        <f>'１種目目'!B99</f>
        <v>〇</v>
      </c>
      <c r="C99" s="33">
        <f>'１種目目'!C99</f>
        <v>0</v>
      </c>
      <c r="D99" s="33">
        <f>'１種目目'!D99</f>
        <v>0</v>
      </c>
      <c r="E99" s="33">
        <f>'１種目目'!E99</f>
        <v>0</v>
      </c>
      <c r="F99" s="33">
        <f>'１種目目'!F99</f>
        <v>0</v>
      </c>
      <c r="G99" s="33">
        <f>'１種目目'!G99</f>
        <v>0</v>
      </c>
      <c r="H99" s="33">
        <f>'１種目目'!H99</f>
        <v>0</v>
      </c>
      <c r="I99" s="33">
        <f>総括!$F$10</f>
        <v>0</v>
      </c>
      <c r="J99" s="33">
        <f>'１種目目'!J99</f>
        <v>0</v>
      </c>
      <c r="K99" s="33">
        <f>'１種目目'!K99</f>
        <v>0</v>
      </c>
      <c r="L99" s="47"/>
      <c r="M99" s="49"/>
    </row>
    <row r="100" spans="1:13" ht="18.75" customHeight="1">
      <c r="A100" s="32">
        <v>96</v>
      </c>
      <c r="B100" s="33" t="str">
        <f>'１種目目'!B100</f>
        <v>〇</v>
      </c>
      <c r="C100" s="33">
        <f>'１種目目'!C100</f>
        <v>0</v>
      </c>
      <c r="D100" s="33">
        <f>'１種目目'!D100</f>
        <v>0</v>
      </c>
      <c r="E100" s="33">
        <f>'１種目目'!E100</f>
        <v>0</v>
      </c>
      <c r="F100" s="33">
        <f>'１種目目'!F100</f>
        <v>0</v>
      </c>
      <c r="G100" s="33">
        <f>'１種目目'!G100</f>
        <v>0</v>
      </c>
      <c r="H100" s="33">
        <f>'１種目目'!H100</f>
        <v>0</v>
      </c>
      <c r="I100" s="33">
        <f>総括!$F$10</f>
        <v>0</v>
      </c>
      <c r="J100" s="33">
        <f>'１種目目'!J100</f>
        <v>0</v>
      </c>
      <c r="K100" s="33">
        <f>'１種目目'!K100</f>
        <v>0</v>
      </c>
      <c r="L100" s="47"/>
      <c r="M100" s="49"/>
    </row>
    <row r="101" spans="1:13" ht="18.75" customHeight="1">
      <c r="A101" s="32">
        <v>97</v>
      </c>
      <c r="B101" s="33" t="str">
        <f>'１種目目'!B101</f>
        <v>〇</v>
      </c>
      <c r="C101" s="33">
        <f>'１種目目'!C101</f>
        <v>0</v>
      </c>
      <c r="D101" s="33">
        <f>'１種目目'!D101</f>
        <v>0</v>
      </c>
      <c r="E101" s="33">
        <f>'１種目目'!E101</f>
        <v>0</v>
      </c>
      <c r="F101" s="33">
        <f>'１種目目'!F101</f>
        <v>0</v>
      </c>
      <c r="G101" s="33">
        <f>'１種目目'!G101</f>
        <v>0</v>
      </c>
      <c r="H101" s="33">
        <f>'１種目目'!H101</f>
        <v>0</v>
      </c>
      <c r="I101" s="33">
        <f>総括!$F$10</f>
        <v>0</v>
      </c>
      <c r="J101" s="33">
        <f>'１種目目'!J101</f>
        <v>0</v>
      </c>
      <c r="K101" s="33">
        <f>'１種目目'!K101</f>
        <v>0</v>
      </c>
      <c r="L101" s="47"/>
      <c r="M101" s="49"/>
    </row>
    <row r="102" spans="1:13" ht="18.75" customHeight="1">
      <c r="A102" s="32">
        <v>98</v>
      </c>
      <c r="B102" s="33" t="str">
        <f>'１種目目'!B102</f>
        <v>〇</v>
      </c>
      <c r="C102" s="33">
        <f>'１種目目'!C102</f>
        <v>0</v>
      </c>
      <c r="D102" s="33">
        <f>'１種目目'!D102</f>
        <v>0</v>
      </c>
      <c r="E102" s="33">
        <f>'１種目目'!E102</f>
        <v>0</v>
      </c>
      <c r="F102" s="33">
        <f>'１種目目'!F102</f>
        <v>0</v>
      </c>
      <c r="G102" s="33">
        <f>'１種目目'!G102</f>
        <v>0</v>
      </c>
      <c r="H102" s="33">
        <f>'１種目目'!H102</f>
        <v>0</v>
      </c>
      <c r="I102" s="33">
        <f>総括!$F$10</f>
        <v>0</v>
      </c>
      <c r="J102" s="33">
        <f>'１種目目'!J102</f>
        <v>0</v>
      </c>
      <c r="K102" s="33">
        <f>'１種目目'!K102</f>
        <v>0</v>
      </c>
      <c r="L102" s="47"/>
      <c r="M102" s="49"/>
    </row>
    <row r="103" spans="1:13" ht="18.75" customHeight="1">
      <c r="A103" s="32">
        <v>99</v>
      </c>
      <c r="B103" s="33" t="str">
        <f>'１種目目'!B103</f>
        <v>〇</v>
      </c>
      <c r="C103" s="33">
        <f>'１種目目'!C103</f>
        <v>0</v>
      </c>
      <c r="D103" s="33">
        <f>'１種目目'!D103</f>
        <v>0</v>
      </c>
      <c r="E103" s="33">
        <f>'１種目目'!E103</f>
        <v>0</v>
      </c>
      <c r="F103" s="33">
        <f>'１種目目'!F103</f>
        <v>0</v>
      </c>
      <c r="G103" s="33">
        <f>'１種目目'!G103</f>
        <v>0</v>
      </c>
      <c r="H103" s="33">
        <f>'１種目目'!H103</f>
        <v>0</v>
      </c>
      <c r="I103" s="33">
        <f>総括!$F$10</f>
        <v>0</v>
      </c>
      <c r="J103" s="33">
        <f>'１種目目'!J103</f>
        <v>0</v>
      </c>
      <c r="K103" s="33">
        <f>'１種目目'!K103</f>
        <v>0</v>
      </c>
      <c r="L103" s="47"/>
      <c r="M103" s="49"/>
    </row>
    <row r="104" spans="1:13" ht="18.75" customHeight="1">
      <c r="A104" s="32">
        <v>100</v>
      </c>
      <c r="B104" s="33" t="str">
        <f>'１種目目'!B104</f>
        <v>〇</v>
      </c>
      <c r="C104" s="33">
        <f>'１種目目'!C104</f>
        <v>0</v>
      </c>
      <c r="D104" s="33">
        <f>'１種目目'!D104</f>
        <v>0</v>
      </c>
      <c r="E104" s="33">
        <f>'１種目目'!E104</f>
        <v>0</v>
      </c>
      <c r="F104" s="33">
        <f>'１種目目'!F104</f>
        <v>0</v>
      </c>
      <c r="G104" s="33">
        <f>'１種目目'!G104</f>
        <v>0</v>
      </c>
      <c r="H104" s="33">
        <f>'１種目目'!H104</f>
        <v>0</v>
      </c>
      <c r="I104" s="33"/>
      <c r="J104" s="33">
        <f>'１種目目'!J104</f>
        <v>0</v>
      </c>
      <c r="K104" s="33">
        <f>'１種目目'!K104</f>
        <v>0</v>
      </c>
      <c r="L104" s="47"/>
      <c r="M104" s="49"/>
    </row>
  </sheetData>
  <sheetProtection selectLockedCells="1"/>
  <phoneticPr fontId="1"/>
  <conditionalFormatting sqref="C5">
    <cfRule type="expression" dxfId="43" priority="42">
      <formula>$F5="小学女子"</formula>
    </cfRule>
    <cfRule type="expression" dxfId="42" priority="43">
      <formula>F5="女子"</formula>
    </cfRule>
    <cfRule type="expression" dxfId="41" priority="48">
      <formula>$F5="女子"</formula>
    </cfRule>
  </conditionalFormatting>
  <conditionalFormatting sqref="D5">
    <cfRule type="expression" dxfId="40" priority="47">
      <formula>$F5="女子"</formula>
    </cfRule>
  </conditionalFormatting>
  <conditionalFormatting sqref="E5">
    <cfRule type="expression" dxfId="39" priority="46">
      <formula>$F5="女子"</formula>
    </cfRule>
  </conditionalFormatting>
  <conditionalFormatting sqref="F5:M5">
    <cfRule type="expression" dxfId="38" priority="45">
      <formula>$F5="女子"</formula>
    </cfRule>
  </conditionalFormatting>
  <conditionalFormatting sqref="C5:M5">
    <cfRule type="expression" dxfId="37" priority="44">
      <formula>$F5="小学女子"</formula>
    </cfRule>
  </conditionalFormatting>
  <conditionalFormatting sqref="C6">
    <cfRule type="expression" dxfId="36" priority="35">
      <formula>$F6="小学女子"</formula>
    </cfRule>
    <cfRule type="expression" dxfId="35" priority="36">
      <formula>F6="女子"</formula>
    </cfRule>
    <cfRule type="expression" dxfId="34" priority="41">
      <formula>$F6="女子"</formula>
    </cfRule>
  </conditionalFormatting>
  <conditionalFormatting sqref="D6">
    <cfRule type="expression" dxfId="33" priority="40">
      <formula>$F6="女子"</formula>
    </cfRule>
  </conditionalFormatting>
  <conditionalFormatting sqref="E6">
    <cfRule type="expression" dxfId="32" priority="39">
      <formula>$F6="女子"</formula>
    </cfRule>
  </conditionalFormatting>
  <conditionalFormatting sqref="F6 M6">
    <cfRule type="expression" dxfId="31" priority="38">
      <formula>$F6="女子"</formula>
    </cfRule>
  </conditionalFormatting>
  <conditionalFormatting sqref="C6:F6 M6">
    <cfRule type="expression" dxfId="30" priority="37">
      <formula>$F6="小学女子"</formula>
    </cfRule>
  </conditionalFormatting>
  <conditionalFormatting sqref="G6">
    <cfRule type="expression" dxfId="29" priority="34">
      <formula>$F6="女子"</formula>
    </cfRule>
  </conditionalFormatting>
  <conditionalFormatting sqref="G6">
    <cfRule type="expression" dxfId="28" priority="33">
      <formula>$F6="小学女子"</formula>
    </cfRule>
  </conditionalFormatting>
  <conditionalFormatting sqref="H6">
    <cfRule type="expression" dxfId="27" priority="32">
      <formula>$F6="女子"</formula>
    </cfRule>
  </conditionalFormatting>
  <conditionalFormatting sqref="H6">
    <cfRule type="expression" dxfId="26" priority="31">
      <formula>$F6="小学女子"</formula>
    </cfRule>
  </conditionalFormatting>
  <conditionalFormatting sqref="J6:K6">
    <cfRule type="expression" dxfId="25" priority="28">
      <formula>$F6="女子"</formula>
    </cfRule>
  </conditionalFormatting>
  <conditionalFormatting sqref="J6:K6">
    <cfRule type="expression" dxfId="24" priority="27">
      <formula>$F6="小学女子"</formula>
    </cfRule>
  </conditionalFormatting>
  <conditionalFormatting sqref="C7 C9 C11 C13 C15 C17 C19 C21 C23 C25 C27 C29 C31">
    <cfRule type="expression" dxfId="23" priority="20">
      <formula>$F7="小学女子"</formula>
    </cfRule>
    <cfRule type="expression" dxfId="22" priority="21">
      <formula>F7="女子"</formula>
    </cfRule>
    <cfRule type="expression" dxfId="21" priority="26">
      <formula>$F7="女子"</formula>
    </cfRule>
  </conditionalFormatting>
  <conditionalFormatting sqref="D7 D9 D11 D13 D15 D17 D19 D21 D23 D25 D27 D29 D31">
    <cfRule type="expression" dxfId="20" priority="25">
      <formula>$F7="女子"</formula>
    </cfRule>
  </conditionalFormatting>
  <conditionalFormatting sqref="E7 E9 E11 E13 E15 E17 E19 E21 E23 E25 E27 E29 E31">
    <cfRule type="expression" dxfId="19" priority="24">
      <formula>$F7="女子"</formula>
    </cfRule>
  </conditionalFormatting>
  <conditionalFormatting sqref="F7:H7 F9:H9 F11:H11 F13:H13 F15:H15 F17:H17 F19:H19 F21:H21 F23:H23 F25:H25 F27:H27 F29:H29 F31:H31 J31:K31 J29:K29 J27:K27 J25:K25 J23:K23 J21:K21 J19:K19 J17:K17 J15:K15 J13:K13 J11:K11 J9:K9 J7:K7 M7 M9 M11 M13 M15 M17 M19 M21 M23 M25 M27 M29 M31">
    <cfRule type="expression" dxfId="18" priority="23">
      <formula>$F7="女子"</formula>
    </cfRule>
  </conditionalFormatting>
  <conditionalFormatting sqref="C7:H7 C9:H9 C11:H11 C13:H13 C15:H15 C17:H17 C19:H19 C21:H21 C23:H23 C25:H25 C27:H27 C29:H29 C31:H31 J31:K31 J29:K29 J27:K27 J25:K25 J23:K23 J21:K21 J19:K19 J17:K17 J15:K15 J13:K13 J11:K11 J9:K9 J7:K7 M7 M9 M11 M13 M15 M17 M19 M21 M23 M25 M27 M29 M31">
    <cfRule type="expression" dxfId="17" priority="22">
      <formula>$F7="小学女子"</formula>
    </cfRule>
  </conditionalFormatting>
  <conditionalFormatting sqref="C8 C10 C12 C14 C16 C18 C20 C22 C24 C26 C28 C30 C32">
    <cfRule type="expression" dxfId="16" priority="13">
      <formula>$F8="小学女子"</formula>
    </cfRule>
    <cfRule type="expression" dxfId="15" priority="14">
      <formula>F8="女子"</formula>
    </cfRule>
    <cfRule type="expression" dxfId="14" priority="19">
      <formula>$F8="女子"</formula>
    </cfRule>
  </conditionalFormatting>
  <conditionalFormatting sqref="D8 D10 D12 D14 D16 D18 D20 D22 D24 D26 D28 D30 D32">
    <cfRule type="expression" dxfId="13" priority="18">
      <formula>$F8="女子"</formula>
    </cfRule>
  </conditionalFormatting>
  <conditionalFormatting sqref="E8 E10 E12 E14 E16 E18 E20 E22 E24 E26 E28 E30 E32">
    <cfRule type="expression" dxfId="12" priority="17">
      <formula>$F8="女子"</formula>
    </cfRule>
  </conditionalFormatting>
  <conditionalFormatting sqref="F8 F10 F12 F14 F16 F18 F20 F22 F24 F26 F28 F30 F32 M8 M10 M12 M14 M16 M18 M20 M22 M24 M26 M28 M30 M32">
    <cfRule type="expression" dxfId="11" priority="16">
      <formula>$F8="女子"</formula>
    </cfRule>
  </conditionalFormatting>
  <conditionalFormatting sqref="C8:F8 C10:F10 C12:F12 C14:F14 C16:F16 C18:F18 C20:F20 C22:F22 C24:F24 C26:F26 C28:F28 C30:F30 C32:F32 M8 M10 M12 M14 M16 M18 M20 M22 M24 M26 M28 M30 M32">
    <cfRule type="expression" dxfId="10" priority="15">
      <formula>$F8="小学女子"</formula>
    </cfRule>
  </conditionalFormatting>
  <conditionalFormatting sqref="G8 G10 G12 G14 G16 G18 G20 G22 G24 G26 G28 G30 G32">
    <cfRule type="expression" dxfId="9" priority="12">
      <formula>$F8="女子"</formula>
    </cfRule>
  </conditionalFormatting>
  <conditionalFormatting sqref="G8 G10 G12 G14 G16 G18 G20 G22 G24 G26 G28 G30 G32">
    <cfRule type="expression" dxfId="8" priority="11">
      <formula>$F8="小学女子"</formula>
    </cfRule>
  </conditionalFormatting>
  <conditionalFormatting sqref="H8 H10 H12 H14 H16 H18 H20 H22 H24 H26 H28 H30 H32">
    <cfRule type="expression" dxfId="7" priority="10">
      <formula>$F8="女子"</formula>
    </cfRule>
  </conditionalFormatting>
  <conditionalFormatting sqref="H8 H10 H12 H14 H16 H18 H20 H22 H24 H26 H28 H30 H32">
    <cfRule type="expression" dxfId="6" priority="9">
      <formula>$F8="小学女子"</formula>
    </cfRule>
  </conditionalFormatting>
  <conditionalFormatting sqref="J8:K8 J10:K10 J12:K12 J14:K14 J16:K16 J18:K18 J20:K20 J22:K22 J24:K24 J26:K26 J28:K28 J30:K30 J32:K32">
    <cfRule type="expression" dxfId="5" priority="6">
      <formula>$F8="女子"</formula>
    </cfRule>
  </conditionalFormatting>
  <conditionalFormatting sqref="J8:K8 J10:K10 J12:K12 J14:K14 J16:K16 J18:K18 J20:K20 J22:K22 J24:K24 J26:K26 J28:K28 J30:K30 J32:K32">
    <cfRule type="expression" dxfId="4" priority="5">
      <formula>$F8="小学女子"</formula>
    </cfRule>
  </conditionalFormatting>
  <conditionalFormatting sqref="I6:I103">
    <cfRule type="expression" dxfId="3" priority="4">
      <formula>$F6="女子"</formula>
    </cfRule>
  </conditionalFormatting>
  <conditionalFormatting sqref="I6:I103">
    <cfRule type="expression" dxfId="2" priority="3">
      <formula>$F6="小学女子"</formula>
    </cfRule>
  </conditionalFormatting>
  <conditionalFormatting sqref="L6:L104">
    <cfRule type="expression" dxfId="1" priority="2">
      <formula>$F6="女子"</formula>
    </cfRule>
  </conditionalFormatting>
  <conditionalFormatting sqref="L6:L104">
    <cfRule type="expression" dxfId="0" priority="1">
      <formula>$F6="小学女子"</formula>
    </cfRule>
  </conditionalFormatting>
  <dataValidations count="1">
    <dataValidation type="list" allowBlank="1" showInputMessage="1" showErrorMessage="1" sqref="L5:L104" xr:uid="{00000000-0002-0000-0400-000000000000}">
      <formula1>INDIRECT(F5)</formula1>
    </dataValidation>
  </dataValidations>
  <pageMargins left="0.7" right="0.7" top="0.75" bottom="0.75" header="0.3" footer="0.3"/>
  <pageSetup paperSize="9" scale="7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A0507-C6A9-4D7B-B428-E6853CA6110A}">
  <dimension ref="A2:E38"/>
  <sheetViews>
    <sheetView view="pageBreakPreview" topLeftCell="A10" zoomScaleNormal="98" zoomScaleSheetLayoutView="100" workbookViewId="0">
      <selection sqref="A1:XFD1048576"/>
    </sheetView>
  </sheetViews>
  <sheetFormatPr defaultRowHeight="13.2"/>
  <cols>
    <col min="1" max="1" width="2.44140625" customWidth="1"/>
    <col min="2" max="2" width="22.6640625" bestFit="1" customWidth="1"/>
    <col min="3" max="3" width="9" style="62"/>
    <col min="4" max="4" width="24" customWidth="1"/>
    <col min="5" max="5" width="9" style="62"/>
  </cols>
  <sheetData>
    <row r="2" spans="1:5" ht="19.2">
      <c r="A2" s="64"/>
      <c r="B2" s="64"/>
      <c r="C2" s="66">
        <f>総括!F10</f>
        <v>0</v>
      </c>
      <c r="D2" s="65"/>
      <c r="E2" s="66">
        <f>総括!F10</f>
        <v>0</v>
      </c>
    </row>
    <row r="3" spans="1:5" ht="19.2">
      <c r="A3" s="67"/>
      <c r="B3" s="67"/>
      <c r="C3" s="68" t="s">
        <v>44</v>
      </c>
      <c r="D3" s="67"/>
      <c r="E3" s="68" t="s">
        <v>45</v>
      </c>
    </row>
    <row r="4" spans="1:5" ht="21">
      <c r="A4" s="67"/>
      <c r="B4" s="80" t="s">
        <v>188</v>
      </c>
      <c r="C4" s="69">
        <f>COUNTIFS('１種目目'!$F$5:$F$104,種目参加人数確認シート!$C$3,'１種目目'!$L$5:$L$104,種目参加人数確認シート!B4)+(COUNTIFS('２種目目'!$F$5:$F$104,種目参加人数確認シート!$C$3,'２種目目'!$L$5:$L$104,種目参加人数確認シート!B4))</f>
        <v>0</v>
      </c>
      <c r="D4" s="79" t="s">
        <v>188</v>
      </c>
      <c r="E4" s="69">
        <f>COUNTIFS('１種目目'!$F$5:$F$104,種目参加人数確認シート!$E$3,'１種目目'!$L$5:$L$104,種目参加人数確認シート!D4)+(COUNTIFS('２種目目'!$F$5:$F$104,種目参加人数確認シート!$E$3,'２種目目'!$L$5:$L$104,種目参加人数確認シート!D4))</f>
        <v>0</v>
      </c>
    </row>
    <row r="5" spans="1:5" ht="21">
      <c r="A5" s="67"/>
      <c r="B5" s="80" t="s">
        <v>180</v>
      </c>
      <c r="C5" s="69">
        <f>COUNTIFS('１種目目'!$F$5:$F$104,種目参加人数確認シート!$C$3,'１種目目'!$L$5:$L$104,種目参加人数確認シート!B5)+(COUNTIFS('２種目目'!$F$5:$F$104,種目参加人数確認シート!$C$3,'２種目目'!$L$5:$L$104,種目参加人数確認シート!B5))</f>
        <v>0</v>
      </c>
      <c r="D5" s="79" t="s">
        <v>180</v>
      </c>
      <c r="E5" s="69">
        <f>COUNTIFS('１種目目'!$F$5:$F$104,種目参加人数確認シート!$E$3,'１種目目'!$L$5:$L$104,種目参加人数確認シート!D5)+(COUNTIFS('２種目目'!$F$5:$F$104,種目参加人数確認シート!$E$3,'２種目目'!$L$5:$L$104,種目参加人数確認シート!D5))</f>
        <v>0</v>
      </c>
    </row>
    <row r="6" spans="1:5" ht="21">
      <c r="A6" s="67"/>
      <c r="B6" s="80" t="s">
        <v>181</v>
      </c>
      <c r="C6" s="69">
        <f>COUNTIFS('１種目目'!$F$5:$F$104,種目参加人数確認シート!$C$3,'１種目目'!$L$5:$L$104,種目参加人数確認シート!B6)+(COUNTIFS('２種目目'!$F$5:$F$104,種目参加人数確認シート!$C$3,'２種目目'!$L$5:$L$104,種目参加人数確認シート!B6))</f>
        <v>0</v>
      </c>
      <c r="D6" s="79" t="s">
        <v>182</v>
      </c>
      <c r="E6" s="69">
        <f>COUNTIFS('１種目目'!$F$5:$F$104,種目参加人数確認シート!$E$3,'１種目目'!$L$5:$L$104,種目参加人数確認シート!D6)+(COUNTIFS('２種目目'!$F$5:$F$104,種目参加人数確認シート!$E$3,'２種目目'!$L$5:$L$104,種目参加人数確認シート!D6))</f>
        <v>0</v>
      </c>
    </row>
    <row r="7" spans="1:5" ht="21">
      <c r="A7" s="67"/>
      <c r="B7" s="80" t="s">
        <v>182</v>
      </c>
      <c r="C7" s="69">
        <f>COUNTIFS('１種目目'!$F$5:$F$104,種目参加人数確認シート!$C$3,'１種目目'!$L$5:$L$104,種目参加人数確認シート!B7)+(COUNTIFS('２種目目'!$F$5:$F$104,種目参加人数確認シート!$C$3,'２種目目'!$L$5:$L$104,種目参加人数確認シート!B7))</f>
        <v>0</v>
      </c>
      <c r="D7" s="79" t="s">
        <v>206</v>
      </c>
      <c r="E7" s="69">
        <f>COUNTIFS('１種目目'!$F$5:$F$104,種目参加人数確認シート!$E$3,'１種目目'!$L$5:$L$104,種目参加人数確認シート!D7)+(COUNTIFS('２種目目'!$F$5:$F$104,種目参加人数確認シート!$E$3,'２種目目'!$L$5:$L$104,種目参加人数確認シート!D7))</f>
        <v>0</v>
      </c>
    </row>
    <row r="8" spans="1:5" ht="21">
      <c r="A8" s="67"/>
      <c r="B8" s="80" t="s">
        <v>183</v>
      </c>
      <c r="C8" s="69">
        <f>COUNTIFS('１種目目'!$F$5:$F$104,種目参加人数確認シート!$C$3,'１種目目'!$L$5:$L$104,種目参加人数確認シート!B8)+(COUNTIFS('２種目目'!$F$5:$F$104,種目参加人数確認シート!$C$3,'２種目目'!$L$5:$L$104,種目参加人数確認シート!B8))</f>
        <v>0</v>
      </c>
      <c r="D8" s="79"/>
      <c r="E8" s="69">
        <f>COUNTIFS('１種目目'!$F$5:$F$104,種目参加人数確認シート!$E$3,'１種目目'!$L$5:$L$104,種目参加人数確認シート!D8)+(COUNTIFS('２種目目'!$F$5:$F$104,種目参加人数確認シート!$E$3,'２種目目'!$L$5:$L$104,種目参加人数確認シート!D8))</f>
        <v>0</v>
      </c>
    </row>
    <row r="9" spans="1:5" ht="21">
      <c r="A9" s="67"/>
      <c r="B9" s="80"/>
      <c r="C9" s="69">
        <f>COUNTIFS('１種目目'!$F$5:$F$104,種目参加人数確認シート!$C$3,'１種目目'!$L$5:$L$104,種目参加人数確認シート!B9)+(COUNTIFS('２種目目'!$F$5:$F$104,種目参加人数確認シート!$C$3,'２種目目'!$L$5:$L$104,種目参加人数確認シート!B9))</f>
        <v>0</v>
      </c>
      <c r="D9" s="79" t="s">
        <v>190</v>
      </c>
      <c r="E9" s="69">
        <f>COUNTIFS('１種目目'!$F$5:$F$104,種目参加人数確認シート!$E$3,'１種目目'!$L$5:$L$104,種目参加人数確認シート!D9)+(COUNTIFS('２種目目'!$F$5:$F$104,種目参加人数確認シート!$E$3,'２種目目'!$L$5:$L$104,種目参加人数確認シート!D9))</f>
        <v>0</v>
      </c>
    </row>
    <row r="10" spans="1:5" ht="21">
      <c r="A10" s="67"/>
      <c r="B10" s="80" t="s">
        <v>190</v>
      </c>
      <c r="C10" s="69">
        <f>COUNTIFS('１種目目'!$F$5:$F$104,種目参加人数確認シート!$C$3,'１種目目'!$L$5:$L$104,種目参加人数確認シート!B10)+(COUNTIFS('２種目目'!$F$5:$F$104,種目参加人数確認シート!$C$3,'２種目目'!$L$5:$L$104,種目参加人数確認シート!B10))</f>
        <v>0</v>
      </c>
      <c r="D10" s="79" t="s">
        <v>192</v>
      </c>
      <c r="E10" s="69">
        <f>COUNTIFS('１種目目'!$F$5:$F$104,種目参加人数確認シート!$E$3,'１種目目'!$L$5:$L$104,種目参加人数確認シート!D10)+(COUNTIFS('２種目目'!$F$5:$F$104,種目参加人数確認シート!$E$3,'２種目目'!$L$5:$L$104,種目参加人数確認シート!D10))</f>
        <v>0</v>
      </c>
    </row>
    <row r="11" spans="1:5" ht="21">
      <c r="A11" s="67"/>
      <c r="B11" s="80" t="s">
        <v>192</v>
      </c>
      <c r="C11" s="69">
        <f>COUNTIFS('１種目目'!$F$5:$F$104,種目参加人数確認シート!$C$3,'１種目目'!$L$5:$L$104,種目参加人数確認シート!B11)+(COUNTIFS('２種目目'!$F$5:$F$104,種目参加人数確認シート!$C$3,'２種目目'!$L$5:$L$104,種目参加人数確認シート!B11))</f>
        <v>0</v>
      </c>
      <c r="D11" s="79" t="s">
        <v>207</v>
      </c>
      <c r="E11" s="69">
        <f>COUNTIFS('１種目目'!$F$5:$F$104,種目参加人数確認シート!$E$3,'１種目目'!$L$5:$L$104,種目参加人数確認シート!D11)+(COUNTIFS('２種目目'!$F$5:$F$104,種目参加人数確認シート!$E$3,'２種目目'!$L$5:$L$104,種目参加人数確認シート!D11))</f>
        <v>0</v>
      </c>
    </row>
    <row r="12" spans="1:5" ht="21">
      <c r="A12" s="67"/>
      <c r="B12" s="80" t="s">
        <v>195</v>
      </c>
      <c r="C12" s="69">
        <f>COUNTIFS('１種目目'!$F$5:$F$104,種目参加人数確認シート!$C$3,'１種目目'!$L$5:$L$104,種目参加人数確認シート!B12)+(COUNTIFS('２種目目'!$F$5:$F$104,種目参加人数確認シート!$C$3,'２種目目'!$L$5:$L$104,種目参加人数確認シート!B12))</f>
        <v>0</v>
      </c>
      <c r="D12" s="79" t="s">
        <v>181</v>
      </c>
      <c r="E12" s="69">
        <f>COUNTIFS('１種目目'!$F$5:$F$104,種目参加人数確認シート!$E$3,'１種目目'!$L$5:$L$104,種目参加人数確認シート!D12)+(COUNTIFS('２種目目'!$F$5:$F$104,種目参加人数確認シート!$E$3,'２種目目'!$L$5:$L$104,種目参加人数確認シート!D12))</f>
        <v>0</v>
      </c>
    </row>
    <row r="13" spans="1:5" ht="21">
      <c r="A13" s="67"/>
      <c r="B13" s="80" t="s">
        <v>184</v>
      </c>
      <c r="C13" s="69">
        <f>COUNTIFS('１種目目'!$F$5:$F$104,種目参加人数確認シート!$C$3,'１種目目'!$L$5:$L$104,種目参加人数確認シート!B13)+(COUNTIFS('２種目目'!$F$5:$F$104,種目参加人数確認シート!$C$3,'２種目目'!$L$5:$L$104,種目参加人数確認シート!B13))</f>
        <v>0</v>
      </c>
      <c r="D13" s="79" t="s">
        <v>184</v>
      </c>
      <c r="E13" s="69">
        <f>COUNTIFS('１種目目'!$F$5:$F$104,種目参加人数確認シート!$E$3,'１種目目'!$L$5:$L$104,種目参加人数確認シート!D13)+(COUNTIFS('２種目目'!$F$5:$F$104,種目参加人数確認シート!$E$3,'２種目目'!$L$5:$L$104,種目参加人数確認シート!D13))</f>
        <v>0</v>
      </c>
    </row>
    <row r="14" spans="1:5" ht="21">
      <c r="A14" s="67"/>
      <c r="B14" s="80" t="s">
        <v>194</v>
      </c>
      <c r="C14" s="69">
        <f>COUNTIFS('１種目目'!$F$5:$F$104,種目参加人数確認シート!$C$3,'１種目目'!$L$5:$L$104,種目参加人数確認シート!B14)+(COUNTIFS('２種目目'!$F$5:$F$104,種目参加人数確認シート!$C$3,'２種目目'!$L$5:$L$104,種目参加人数確認シート!B14))</f>
        <v>0</v>
      </c>
      <c r="D14" s="79" t="s">
        <v>209</v>
      </c>
      <c r="E14" s="69">
        <f>COUNTIFS('１種目目'!$F$5:$F$104,種目参加人数確認シート!$E$3,'１種目目'!$L$5:$L$104,種目参加人数確認シート!D14)+(COUNTIFS('２種目目'!$F$5:$F$104,種目参加人数確認シート!$E$3,'２種目目'!$L$5:$L$104,種目参加人数確認シート!D14))</f>
        <v>0</v>
      </c>
    </row>
    <row r="15" spans="1:5" ht="21">
      <c r="A15" s="67"/>
      <c r="B15" s="80" t="s">
        <v>197</v>
      </c>
      <c r="C15" s="69">
        <f>COUNTIFS('１種目目'!$F$5:$F$104,種目参加人数確認シート!$C$3,'１種目目'!$L$5:$L$104,種目参加人数確認シート!B15)+(COUNTIFS('２種目目'!$F$5:$F$104,種目参加人数確認シート!$C$3,'２種目目'!$L$5:$L$104,種目参加人数確認シート!B15))</f>
        <v>0</v>
      </c>
      <c r="D15" s="79" t="s">
        <v>197</v>
      </c>
      <c r="E15" s="69">
        <f>COUNTIFS('１種目目'!$F$5:$F$104,種目参加人数確認シート!$E$3,'１種目目'!$L$5:$L$104,種目参加人数確認シート!D15)+(COUNTIFS('２種目目'!$F$5:$F$104,種目参加人数確認シート!$E$3,'２種目目'!$L$5:$L$104,種目参加人数確認シート!D15))</f>
        <v>0</v>
      </c>
    </row>
    <row r="16" spans="1:5" ht="21">
      <c r="A16" s="67"/>
      <c r="B16" s="80"/>
      <c r="C16" s="69">
        <f>COUNTIFS('１種目目'!$F$5:$F$104,種目参加人数確認シート!$C$3,'１種目目'!$L$5:$L$104,種目参加人数確認シート!B16)+(COUNTIFS('２種目目'!$F$5:$F$104,種目参加人数確認シート!$C$3,'２種目目'!$L$5:$L$104,種目参加人数確認シート!B16))</f>
        <v>0</v>
      </c>
      <c r="D16" s="79"/>
      <c r="E16" s="69">
        <f>COUNTIFS('１種目目'!$F$5:$F$104,種目参加人数確認シート!$E$3,'１種目目'!$L$5:$L$104,種目参加人数確認シート!D16)+(COUNTIFS('２種目目'!$F$5:$F$104,種目参加人数確認シート!$E$3,'２種目目'!$L$5:$L$104,種目参加人数確認シート!D16))</f>
        <v>0</v>
      </c>
    </row>
    <row r="17" spans="1:5" ht="21">
      <c r="A17" s="67"/>
      <c r="B17" s="80" t="s">
        <v>199</v>
      </c>
      <c r="C17" s="69">
        <f>COUNTIFS('１種目目'!$F$5:$F$104,種目参加人数確認シート!$C$3,'１種目目'!$L$5:$L$104,種目参加人数確認シート!B17)+(COUNTIFS('２種目目'!$F$5:$F$104,種目参加人数確認シート!$C$3,'２種目目'!$L$5:$L$104,種目参加人数確認シート!B17))</f>
        <v>0</v>
      </c>
      <c r="D17" s="79" t="s">
        <v>199</v>
      </c>
      <c r="E17" s="69">
        <f>COUNTIFS('１種目目'!$F$5:$F$104,種目参加人数確認シート!$E$3,'１種目目'!$L$5:$L$104,種目参加人数確認シート!D17)+(COUNTIFS('２種目目'!$F$5:$F$104,種目参加人数確認シート!$E$3,'２種目目'!$L$5:$L$104,種目参加人数確認シート!D17))</f>
        <v>0</v>
      </c>
    </row>
    <row r="18" spans="1:5" ht="21">
      <c r="A18" s="67"/>
      <c r="B18" s="80" t="s">
        <v>200</v>
      </c>
      <c r="C18" s="69">
        <f>COUNTIFS('１種目目'!$F$5:$F$104,種目参加人数確認シート!$C$3,'１種目目'!$L$5:$L$104,種目参加人数確認シート!B18)+(COUNTIFS('２種目目'!$F$5:$F$104,種目参加人数確認シート!$C$3,'２種目目'!$L$5:$L$104,種目参加人数確認シート!B18))</f>
        <v>0</v>
      </c>
      <c r="D18" s="79" t="s">
        <v>200</v>
      </c>
      <c r="E18" s="69">
        <f>COUNTIFS('１種目目'!$F$5:$F$104,種目参加人数確認シート!$E$3,'１種目目'!$L$5:$L$104,種目参加人数確認シート!D18)+(COUNTIFS('２種目目'!$F$5:$F$104,種目参加人数確認シート!$E$3,'２種目目'!$L$5:$L$104,種目参加人数確認シート!D18))</f>
        <v>0</v>
      </c>
    </row>
    <row r="19" spans="1:5" ht="21">
      <c r="A19" s="67"/>
      <c r="B19" s="80" t="s">
        <v>201</v>
      </c>
      <c r="C19" s="69">
        <f>COUNTIFS('１種目目'!$F$5:$F$104,種目参加人数確認シート!$C$3,'１種目目'!$L$5:$L$104,種目参加人数確認シート!B19)+(COUNTIFS('２種目目'!$F$5:$F$104,種目参加人数確認シート!$C$3,'２種目目'!$L$5:$L$104,種目参加人数確認シート!B19))</f>
        <v>0</v>
      </c>
      <c r="D19" s="79" t="s">
        <v>201</v>
      </c>
      <c r="E19" s="69">
        <f>COUNTIFS('１種目目'!$F$5:$F$104,種目参加人数確認シート!$E$3,'１種目目'!$L$5:$L$104,種目参加人数確認シート!D19)+(COUNTIFS('２種目目'!$F$5:$F$104,種目参加人数確認シート!$E$3,'２種目目'!$L$5:$L$104,種目参加人数確認シート!D19))</f>
        <v>0</v>
      </c>
    </row>
    <row r="20" spans="1:5" ht="21">
      <c r="A20" s="67"/>
      <c r="B20" s="80" t="s">
        <v>203</v>
      </c>
      <c r="C20" s="69">
        <f>COUNTIFS('１種目目'!$F$5:$F$104,種目参加人数確認シート!$C$3,'１種目目'!$L$5:$L$104,種目参加人数確認シート!B20)+(COUNTIFS('２種目目'!$F$5:$F$104,種目参加人数確認シート!$C$3,'２種目目'!$L$5:$L$104,種目参加人数確認シート!B20))</f>
        <v>0</v>
      </c>
      <c r="D20" s="79" t="s">
        <v>204</v>
      </c>
      <c r="E20" s="69">
        <f>COUNTIFS('１種目目'!$F$5:$F$104,種目参加人数確認シート!$E$3,'１種目目'!$L$5:$L$104,種目参加人数確認シート!D20)+(COUNTIFS('２種目目'!$F$5:$F$104,種目参加人数確認シート!$E$3,'２種目目'!$L$5:$L$104,種目参加人数確認シート!D20))</f>
        <v>0</v>
      </c>
    </row>
    <row r="21" spans="1:5" ht="21">
      <c r="A21" s="67"/>
      <c r="B21" s="80" t="s">
        <v>204</v>
      </c>
      <c r="C21" s="69">
        <f>COUNTIFS('１種目目'!$F$5:$F$104,種目参加人数確認シート!$C$3,'１種目目'!$L$5:$L$104,種目参加人数確認シート!B21)+(COUNTIFS('２種目目'!$F$5:$F$104,種目参加人数確認シート!$C$3,'２種目目'!$L$5:$L$104,種目参加人数確認シート!B21))</f>
        <v>0</v>
      </c>
      <c r="D21" s="79" t="s">
        <v>210</v>
      </c>
      <c r="E21" s="69">
        <f>COUNTIFS('１種目目'!$F$5:$F$104,種目参加人数確認シート!$E$3,'１種目目'!$L$5:$L$104,種目参加人数確認シート!D21)+(COUNTIFS('２種目目'!$F$5:$F$104,種目参加人数確認シート!$E$3,'２種目目'!$L$5:$L$104,種目参加人数確認シート!D21))</f>
        <v>0</v>
      </c>
    </row>
    <row r="22" spans="1:5" ht="21">
      <c r="A22" s="67"/>
      <c r="B22" s="80" t="s">
        <v>185</v>
      </c>
      <c r="C22" s="69">
        <f>COUNTIFS('１種目目'!$F$5:$F$104,種目参加人数確認シート!$C$3,'１種目目'!$L$5:$L$104,種目参加人数確認シート!B22)+(COUNTIFS('２種目目'!$F$5:$F$104,種目参加人数確認シート!$C$3,'２種目目'!$L$5:$L$104,種目参加人数確認シート!B22))</f>
        <v>0</v>
      </c>
      <c r="D22" s="70"/>
      <c r="E22" s="71"/>
    </row>
    <row r="23" spans="1:5" ht="21">
      <c r="A23" s="67"/>
      <c r="B23" s="80" t="s">
        <v>186</v>
      </c>
      <c r="C23" s="69">
        <f>COUNTIFS('１種目目'!$F$5:$F$104,種目参加人数確認シート!$C$3,'１種目目'!$L$5:$L$104,種目参加人数確認シート!B23)+(COUNTIFS('２種目目'!$F$5:$F$104,種目参加人数確認シート!$C$3,'２種目目'!$L$5:$L$104,種目参加人数確認シート!B23))</f>
        <v>0</v>
      </c>
      <c r="D23" s="70"/>
      <c r="E23" s="71"/>
    </row>
    <row r="24" spans="1:5" ht="21">
      <c r="A24" s="67"/>
      <c r="B24" s="80" t="s">
        <v>187</v>
      </c>
      <c r="C24" s="69">
        <f>COUNTIFS('１種目目'!$F$5:$F$104,種目参加人数確認シート!$C$3,'１種目目'!$L$5:$L$104,種目参加人数確認シート!B24)+(COUNTIFS('２種目目'!$F$5:$F$104,種目参加人数確認シート!$C$3,'２種目目'!$L$5:$L$104,種目参加人数確認シート!B24))</f>
        <v>0</v>
      </c>
      <c r="D24" s="70"/>
      <c r="E24" s="71"/>
    </row>
    <row r="25" spans="1:5" ht="19.2">
      <c r="A25" s="67"/>
      <c r="B25" s="70"/>
      <c r="C25" s="71"/>
      <c r="D25" s="70"/>
      <c r="E25" s="71"/>
    </row>
    <row r="26" spans="1:5" ht="19.2">
      <c r="A26" s="67"/>
      <c r="B26" s="70"/>
      <c r="C26" s="71"/>
      <c r="D26" s="70"/>
      <c r="E26" s="71"/>
    </row>
    <row r="27" spans="1:5" ht="19.2">
      <c r="A27" s="67"/>
      <c r="B27" s="70"/>
      <c r="C27" s="71"/>
      <c r="D27" s="70"/>
      <c r="E27" s="71"/>
    </row>
    <row r="28" spans="1:5" ht="19.2">
      <c r="A28" s="67"/>
      <c r="B28" s="70"/>
      <c r="C28" s="71"/>
      <c r="D28" s="70"/>
      <c r="E28" s="71"/>
    </row>
    <row r="29" spans="1:5" ht="19.2">
      <c r="A29" s="67"/>
      <c r="B29" s="70"/>
      <c r="C29" s="71"/>
      <c r="D29" s="70"/>
      <c r="E29" s="71"/>
    </row>
    <row r="30" spans="1:5" ht="19.2">
      <c r="A30" s="67"/>
      <c r="B30" s="70"/>
      <c r="C30" s="71"/>
      <c r="D30" s="70"/>
      <c r="E30" s="71"/>
    </row>
    <row r="31" spans="1:5" ht="19.2">
      <c r="A31" s="67"/>
      <c r="B31" s="70"/>
      <c r="C31" s="71"/>
      <c r="D31" s="70"/>
      <c r="E31" s="71"/>
    </row>
    <row r="32" spans="1:5" ht="19.2">
      <c r="A32" s="67"/>
      <c r="B32" s="70"/>
      <c r="C32" s="71"/>
      <c r="D32" s="70"/>
      <c r="E32" s="71"/>
    </row>
    <row r="33" spans="1:5" ht="19.2">
      <c r="A33" s="67"/>
      <c r="B33" s="70"/>
      <c r="C33" s="71"/>
      <c r="D33" s="70"/>
      <c r="E33" s="71"/>
    </row>
    <row r="34" spans="1:5" ht="19.2">
      <c r="A34" s="67"/>
      <c r="B34" s="70"/>
      <c r="C34" s="71"/>
      <c r="D34" s="70"/>
      <c r="E34" s="71"/>
    </row>
    <row r="35" spans="1:5" ht="18" customHeight="1">
      <c r="A35" s="67"/>
      <c r="B35" s="70"/>
      <c r="C35" s="71"/>
      <c r="D35" s="70"/>
      <c r="E35" s="71"/>
    </row>
    <row r="36" spans="1:5" ht="18.75" customHeight="1">
      <c r="A36" s="67"/>
      <c r="B36" s="70"/>
      <c r="C36" s="71"/>
      <c r="D36" s="70"/>
      <c r="E36" s="71"/>
    </row>
    <row r="37" spans="1:5" ht="18.75" customHeight="1">
      <c r="A37" s="67"/>
      <c r="B37" s="70"/>
      <c r="C37" s="71"/>
      <c r="D37" s="70"/>
      <c r="E37" s="71"/>
    </row>
    <row r="38" spans="1:5" ht="19.2">
      <c r="A38" s="67"/>
      <c r="B38" s="70"/>
      <c r="C38" s="71"/>
      <c r="D38" s="70"/>
      <c r="E38" s="71"/>
    </row>
  </sheetData>
  <sheetProtection sheet="1" selectLockedCells="1" selectUnlockedCells="1"/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29</vt:i4>
      </vt:variant>
    </vt:vector>
  </HeadingPairs>
  <TitlesOfParts>
    <vt:vector size="36" baseType="lpstr">
      <vt:lpstr>総括 (見本)</vt:lpstr>
      <vt:lpstr>１種目目 (見本)</vt:lpstr>
      <vt:lpstr>総括</vt:lpstr>
      <vt:lpstr>参加料</vt:lpstr>
      <vt:lpstr>１種目目</vt:lpstr>
      <vt:lpstr>２種目目</vt:lpstr>
      <vt:lpstr>種目参加人数確認シート</vt:lpstr>
      <vt:lpstr>'１種目目'!Print_Area</vt:lpstr>
      <vt:lpstr>'１種目目 (見本)'!Print_Area</vt:lpstr>
      <vt:lpstr>'２種目目'!Print_Area</vt:lpstr>
      <vt:lpstr>総括!Print_Area</vt:lpstr>
      <vt:lpstr>'総括 (見本)'!Print_Area</vt:lpstr>
      <vt:lpstr>'１種目目 (見本)'!高校</vt:lpstr>
      <vt:lpstr>'２種目目'!高校</vt:lpstr>
      <vt:lpstr>高校</vt:lpstr>
      <vt:lpstr>'１種目目 (見本)'!女子</vt:lpstr>
      <vt:lpstr>'２種目目'!女子</vt:lpstr>
      <vt:lpstr>女子</vt:lpstr>
      <vt:lpstr>'１種目目 (見本)'!小学</vt:lpstr>
      <vt:lpstr>'２種目目'!小学</vt:lpstr>
      <vt:lpstr>小学</vt:lpstr>
      <vt:lpstr>'１種目目 (見本)'!小学女子</vt:lpstr>
      <vt:lpstr>'２種目目'!小学女子</vt:lpstr>
      <vt:lpstr>小学女子</vt:lpstr>
      <vt:lpstr>'１種目目 (見本)'!小学男子</vt:lpstr>
      <vt:lpstr>'２種目目'!小学男子</vt:lpstr>
      <vt:lpstr>小学男子</vt:lpstr>
      <vt:lpstr>'１種目目 (見本)'!大学</vt:lpstr>
      <vt:lpstr>'２種目目'!大学</vt:lpstr>
      <vt:lpstr>大学</vt:lpstr>
      <vt:lpstr>'１種目目 (見本)'!男子</vt:lpstr>
      <vt:lpstr>'２種目目'!男子</vt:lpstr>
      <vt:lpstr>男子</vt:lpstr>
      <vt:lpstr>'１種目目 (見本)'!中学</vt:lpstr>
      <vt:lpstr>'２種目目'!中学</vt:lpstr>
      <vt:lpstr>中学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2022-08-03T01:49:46Z</dcterms:modified>
</cp:coreProperties>
</file>