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RU\Documents\陸上関連\H31 大会\0901 北海道ジュニア\"/>
    </mc:Choice>
  </mc:AlternateContent>
  <bookViews>
    <workbookView xWindow="-15" yWindow="4185" windowWidth="19260" windowHeight="4230" tabRatio="720"/>
  </bookViews>
  <sheets>
    <sheet name="入力の方法" sheetId="29" r:id="rId1"/>
    <sheet name="別紙１参加標準記録" sheetId="37" r:id="rId2"/>
    <sheet name="別紙２参加申込書" sheetId="22" r:id="rId3"/>
    <sheet name="別紙3プロ等申込書" sheetId="36" r:id="rId4"/>
    <sheet name="集計" sheetId="33" r:id="rId5"/>
  </sheets>
  <definedNames>
    <definedName name="_004">別紙２参加申込書!$AE$10:$AE$20</definedName>
    <definedName name="_005">別紙２参加申込書!$AE$21:$AE$27</definedName>
    <definedName name="_006">別紙２参加申込書!$AE$28:$AE$32</definedName>
    <definedName name="_007">別紙２参加申込書!$AE$28:$AE$32</definedName>
    <definedName name="_04">別紙２参加申込書!$AC$10:$AC$18</definedName>
    <definedName name="_05" localSheetId="2">別紙２参加申込書!$AC$19:$AC$26</definedName>
    <definedName name="_06" localSheetId="2">別紙２参加申込書!$AC$27:$AC$31</definedName>
    <definedName name="_07" localSheetId="2">別紙２参加申込書!$AC$27:$AC$31</definedName>
    <definedName name="_xlnm.Print_Area" localSheetId="2">別紙２参加申込書!$A$1:$P$51</definedName>
    <definedName name="_xlnm.Print_Area" localSheetId="3">別紙3プロ等申込書!$A$1:$K$29</definedName>
    <definedName name="_xlnm.Print_Titles" localSheetId="2">別紙２参加申込書!$1:$10</definedName>
  </definedNames>
  <calcPr calcId="152511"/>
</workbook>
</file>

<file path=xl/calcChain.xml><?xml version="1.0" encoding="utf-8"?>
<calcChain xmlns="http://schemas.openxmlformats.org/spreadsheetml/2006/main">
  <c r="E6" i="36" l="1"/>
  <c r="E5" i="36"/>
  <c r="E4" i="36"/>
  <c r="R3" i="33" l="1"/>
  <c r="Q3" i="33"/>
  <c r="P3" i="33"/>
  <c r="O3" i="33"/>
  <c r="M34" i="33"/>
  <c r="L34" i="33"/>
  <c r="K34" i="33"/>
  <c r="J34" i="33"/>
  <c r="I34" i="33"/>
  <c r="H34" i="33"/>
  <c r="M33" i="33"/>
  <c r="L33" i="33"/>
  <c r="K33" i="33"/>
  <c r="J33" i="33"/>
  <c r="I33" i="33"/>
  <c r="H33" i="33"/>
  <c r="M32" i="33"/>
  <c r="L32" i="33"/>
  <c r="K32" i="33"/>
  <c r="J32" i="33"/>
  <c r="I32" i="33"/>
  <c r="H32" i="33"/>
  <c r="M31" i="33"/>
  <c r="L31" i="33"/>
  <c r="K31" i="33"/>
  <c r="J31" i="33"/>
  <c r="I31" i="33"/>
  <c r="H31" i="33"/>
  <c r="M30" i="33"/>
  <c r="L30" i="33"/>
  <c r="K30" i="33"/>
  <c r="J30" i="33"/>
  <c r="I30" i="33"/>
  <c r="H30" i="33"/>
  <c r="M29" i="33"/>
  <c r="L29" i="33"/>
  <c r="K29" i="33"/>
  <c r="J29" i="33"/>
  <c r="I29" i="33"/>
  <c r="H29" i="33"/>
  <c r="M28" i="33"/>
  <c r="L28" i="33"/>
  <c r="K28" i="33"/>
  <c r="J28" i="33"/>
  <c r="I28" i="33"/>
  <c r="H28" i="33"/>
  <c r="M27" i="33"/>
  <c r="L27" i="33"/>
  <c r="K27" i="33"/>
  <c r="J27" i="33"/>
  <c r="I27" i="33"/>
  <c r="H27" i="33"/>
  <c r="M26" i="33"/>
  <c r="L26" i="33"/>
  <c r="K26" i="33"/>
  <c r="J26" i="33"/>
  <c r="I26" i="33"/>
  <c r="H26" i="33"/>
  <c r="M25" i="33"/>
  <c r="L25" i="33"/>
  <c r="K25" i="33"/>
  <c r="J25" i="33"/>
  <c r="I25" i="33"/>
  <c r="H25" i="33"/>
  <c r="M24" i="33"/>
  <c r="L24" i="33"/>
  <c r="K24" i="33"/>
  <c r="J24" i="33"/>
  <c r="I24" i="33"/>
  <c r="H24" i="33"/>
  <c r="M23" i="33"/>
  <c r="L23" i="33"/>
  <c r="K23" i="33"/>
  <c r="J23" i="33"/>
  <c r="I23" i="33"/>
  <c r="H23" i="33"/>
  <c r="M22" i="33"/>
  <c r="L22" i="33"/>
  <c r="K22" i="33"/>
  <c r="J22" i="33"/>
  <c r="I22" i="33"/>
  <c r="H22" i="33"/>
  <c r="M21" i="33"/>
  <c r="L21" i="33"/>
  <c r="K21" i="33"/>
  <c r="J21" i="33"/>
  <c r="I21" i="33"/>
  <c r="H21" i="33"/>
  <c r="M20" i="33"/>
  <c r="L20" i="33"/>
  <c r="K20" i="33"/>
  <c r="J20" i="33"/>
  <c r="I20" i="33"/>
  <c r="H20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F34" i="33"/>
  <c r="F33" i="33"/>
  <c r="F32" i="33"/>
  <c r="F31" i="33"/>
  <c r="F30" i="33"/>
  <c r="F29" i="33"/>
  <c r="F28" i="33"/>
  <c r="F27" i="33"/>
  <c r="F26" i="33"/>
  <c r="F25" i="33"/>
  <c r="F24" i="33"/>
  <c r="F23" i="33"/>
  <c r="F22" i="33"/>
  <c r="F21" i="33"/>
  <c r="F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20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E34" i="33"/>
  <c r="D34" i="33"/>
  <c r="E33" i="33"/>
  <c r="D33" i="33"/>
  <c r="E32" i="33"/>
  <c r="D32" i="33"/>
  <c r="E31" i="33"/>
  <c r="D31" i="33"/>
  <c r="E30" i="33"/>
  <c r="D30" i="33"/>
  <c r="E29" i="33"/>
  <c r="D29" i="33"/>
  <c r="E28" i="33"/>
  <c r="D28" i="33"/>
  <c r="E27" i="33"/>
  <c r="D27" i="33"/>
  <c r="E26" i="33"/>
  <c r="D26" i="33"/>
  <c r="E25" i="33"/>
  <c r="D25" i="33"/>
  <c r="E24" i="33"/>
  <c r="D24" i="33"/>
  <c r="E23" i="33"/>
  <c r="D23" i="33"/>
  <c r="E22" i="33"/>
  <c r="D22" i="33"/>
  <c r="E21" i="33"/>
  <c r="D21" i="33"/>
  <c r="E20" i="33"/>
  <c r="D20" i="33"/>
  <c r="P33" i="22" l="1"/>
  <c r="P34" i="22"/>
  <c r="P35" i="22"/>
  <c r="P36" i="22"/>
  <c r="P37" i="22"/>
  <c r="P38" i="22"/>
  <c r="P39" i="22"/>
  <c r="P40" i="22"/>
  <c r="P41" i="22"/>
  <c r="P42" i="22"/>
  <c r="P43" i="22"/>
  <c r="P44" i="22"/>
  <c r="P45" i="22"/>
  <c r="P46" i="22"/>
  <c r="P32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U55" i="22" l="1"/>
  <c r="V55" i="22"/>
  <c r="H11" i="36"/>
  <c r="H12" i="36"/>
  <c r="M17" i="33"/>
  <c r="L17" i="33"/>
  <c r="K17" i="33"/>
  <c r="J17" i="33"/>
  <c r="I17" i="33"/>
  <c r="H17" i="33"/>
  <c r="G17" i="33"/>
  <c r="F17" i="33"/>
  <c r="E17" i="33"/>
  <c r="D17" i="33"/>
  <c r="C17" i="33"/>
  <c r="B17" i="33"/>
  <c r="M16" i="33"/>
  <c r="L16" i="33"/>
  <c r="K16" i="33"/>
  <c r="J16" i="33"/>
  <c r="I16" i="33"/>
  <c r="H16" i="33"/>
  <c r="G16" i="33"/>
  <c r="F16" i="33"/>
  <c r="E16" i="33"/>
  <c r="D16" i="33"/>
  <c r="C16" i="33"/>
  <c r="B16" i="33"/>
  <c r="M15" i="33"/>
  <c r="L15" i="33"/>
  <c r="K15" i="33"/>
  <c r="J15" i="33"/>
  <c r="I15" i="33"/>
  <c r="H15" i="33"/>
  <c r="G15" i="33"/>
  <c r="F15" i="33"/>
  <c r="E15" i="33"/>
  <c r="D15" i="33"/>
  <c r="C15" i="33"/>
  <c r="B15" i="33"/>
  <c r="M14" i="33"/>
  <c r="L14" i="33"/>
  <c r="K14" i="33"/>
  <c r="J14" i="33"/>
  <c r="I14" i="33"/>
  <c r="H14" i="33"/>
  <c r="G14" i="33"/>
  <c r="F14" i="33"/>
  <c r="E14" i="33"/>
  <c r="D14" i="33"/>
  <c r="C14" i="33"/>
  <c r="B14" i="33"/>
  <c r="M13" i="33"/>
  <c r="L13" i="33"/>
  <c r="K13" i="33"/>
  <c r="J13" i="33"/>
  <c r="I13" i="33"/>
  <c r="H13" i="33"/>
  <c r="G13" i="33"/>
  <c r="F13" i="33"/>
  <c r="E13" i="33"/>
  <c r="D13" i="33"/>
  <c r="C13" i="33"/>
  <c r="B13" i="33"/>
  <c r="M12" i="33"/>
  <c r="L12" i="33"/>
  <c r="K12" i="33"/>
  <c r="J12" i="33"/>
  <c r="I12" i="33"/>
  <c r="H12" i="33"/>
  <c r="G12" i="33"/>
  <c r="F12" i="33"/>
  <c r="E12" i="33"/>
  <c r="D12" i="33"/>
  <c r="C12" i="33"/>
  <c r="B12" i="33"/>
  <c r="M11" i="33"/>
  <c r="L11" i="33"/>
  <c r="K11" i="33"/>
  <c r="J11" i="33"/>
  <c r="I11" i="33"/>
  <c r="H11" i="33"/>
  <c r="G11" i="33"/>
  <c r="F11" i="33"/>
  <c r="E11" i="33"/>
  <c r="D11" i="33"/>
  <c r="C11" i="33"/>
  <c r="B11" i="33"/>
  <c r="M10" i="33"/>
  <c r="L10" i="33"/>
  <c r="K10" i="33"/>
  <c r="J10" i="33"/>
  <c r="I10" i="33"/>
  <c r="H10" i="33"/>
  <c r="G10" i="33"/>
  <c r="F10" i="33"/>
  <c r="E10" i="33"/>
  <c r="D10" i="33"/>
  <c r="C10" i="33"/>
  <c r="B10" i="33"/>
  <c r="M9" i="33"/>
  <c r="L9" i="33"/>
  <c r="K9" i="33"/>
  <c r="J9" i="33"/>
  <c r="I9" i="33"/>
  <c r="H9" i="33"/>
  <c r="G9" i="33"/>
  <c r="F9" i="33"/>
  <c r="E9" i="33"/>
  <c r="D9" i="33"/>
  <c r="C9" i="33"/>
  <c r="B9" i="33"/>
  <c r="M8" i="33"/>
  <c r="L8" i="33"/>
  <c r="K8" i="33"/>
  <c r="J8" i="33"/>
  <c r="I8" i="33"/>
  <c r="H8" i="33"/>
  <c r="G8" i="33"/>
  <c r="F8" i="33"/>
  <c r="E8" i="33"/>
  <c r="D8" i="33"/>
  <c r="C8" i="33"/>
  <c r="B8" i="33"/>
  <c r="M7" i="33"/>
  <c r="L7" i="33"/>
  <c r="K7" i="33"/>
  <c r="J7" i="33"/>
  <c r="I7" i="33"/>
  <c r="H7" i="33"/>
  <c r="G7" i="33"/>
  <c r="F7" i="33"/>
  <c r="E7" i="33"/>
  <c r="D7" i="33"/>
  <c r="C7" i="33"/>
  <c r="B7" i="33"/>
  <c r="M6" i="33"/>
  <c r="L6" i="33"/>
  <c r="K6" i="33"/>
  <c r="J6" i="33"/>
  <c r="I6" i="33"/>
  <c r="H6" i="33"/>
  <c r="G6" i="33"/>
  <c r="F6" i="33"/>
  <c r="E6" i="33"/>
  <c r="D6" i="33"/>
  <c r="C6" i="33"/>
  <c r="B6" i="33"/>
  <c r="M5" i="33"/>
  <c r="L5" i="33"/>
  <c r="K5" i="33"/>
  <c r="J5" i="33"/>
  <c r="I5" i="33"/>
  <c r="H5" i="33"/>
  <c r="G5" i="33"/>
  <c r="F5" i="33"/>
  <c r="E5" i="33"/>
  <c r="D5" i="33"/>
  <c r="C5" i="33"/>
  <c r="B5" i="33"/>
  <c r="M4" i="33"/>
  <c r="L4" i="33"/>
  <c r="K4" i="33"/>
  <c r="J4" i="33"/>
  <c r="I4" i="33"/>
  <c r="H4" i="33"/>
  <c r="G4" i="33"/>
  <c r="F4" i="33"/>
  <c r="E4" i="33"/>
  <c r="D4" i="33"/>
  <c r="C4" i="33"/>
  <c r="B4" i="33"/>
  <c r="M3" i="33"/>
  <c r="L3" i="33"/>
  <c r="K3" i="33"/>
  <c r="J3" i="33"/>
  <c r="I3" i="33"/>
  <c r="H3" i="33"/>
  <c r="G3" i="33"/>
  <c r="F3" i="33"/>
  <c r="E3" i="33"/>
  <c r="D3" i="33"/>
  <c r="C3" i="33"/>
  <c r="B3" i="33"/>
  <c r="M50" i="22"/>
  <c r="M49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H13" i="36" l="1"/>
  <c r="W55" i="22"/>
  <c r="T3" i="33" s="1"/>
  <c r="U54" i="22"/>
  <c r="V54" i="22"/>
  <c r="N49" i="22"/>
  <c r="O49" i="22" s="1"/>
  <c r="N50" i="22"/>
  <c r="O50" i="22" s="1"/>
  <c r="W54" i="22" l="1"/>
  <c r="S3" i="33" s="1"/>
  <c r="O51" i="22"/>
  <c r="N51" i="22"/>
</calcChain>
</file>

<file path=xl/sharedStrings.xml><?xml version="1.0" encoding="utf-8"?>
<sst xmlns="http://schemas.openxmlformats.org/spreadsheetml/2006/main" count="505" uniqueCount="331">
  <si>
    <t>学年</t>
    <rPh sb="0" eb="2">
      <t>ガクネン</t>
    </rPh>
    <phoneticPr fontId="2"/>
  </si>
  <si>
    <t>№</t>
    <phoneticPr fontId="2"/>
  </si>
  <si>
    <t>氏名</t>
    <rPh sb="0" eb="2">
      <t>シメイ</t>
    </rPh>
    <phoneticPr fontId="2"/>
  </si>
  <si>
    <t>生年</t>
    <rPh sb="0" eb="2">
      <t>セイネン</t>
    </rPh>
    <phoneticPr fontId="2"/>
  </si>
  <si>
    <t>最高記録</t>
    <rPh sb="0" eb="2">
      <t>サイコウ</t>
    </rPh>
    <rPh sb="2" eb="4">
      <t>キロク</t>
    </rPh>
    <phoneticPr fontId="2"/>
  </si>
  <si>
    <t>男子種目</t>
    <rPh sb="0" eb="2">
      <t>ダンシ</t>
    </rPh>
    <rPh sb="2" eb="4">
      <t>シュモク</t>
    </rPh>
    <phoneticPr fontId="2"/>
  </si>
  <si>
    <t>ゼッケン</t>
    <phoneticPr fontId="2"/>
  </si>
  <si>
    <t>種目2</t>
    <rPh sb="0" eb="2">
      <t>シュモク</t>
    </rPh>
    <phoneticPr fontId="2"/>
  </si>
  <si>
    <t>種目1</t>
    <rPh sb="0" eb="2">
      <t>シュモク</t>
    </rPh>
    <phoneticPr fontId="2"/>
  </si>
  <si>
    <t>女子種目</t>
    <rPh sb="0" eb="2">
      <t>ジョシ</t>
    </rPh>
    <rPh sb="2" eb="4">
      <t>シュモク</t>
    </rPh>
    <phoneticPr fontId="2"/>
  </si>
  <si>
    <t>走高跳</t>
    <rPh sb="0" eb="1">
      <t>ハシ</t>
    </rPh>
    <rPh sb="1" eb="3">
      <t>タカト</t>
    </rPh>
    <phoneticPr fontId="2"/>
  </si>
  <si>
    <t>砲丸投</t>
    <rPh sb="0" eb="3">
      <t>ホウガンナ</t>
    </rPh>
    <phoneticPr fontId="2"/>
  </si>
  <si>
    <t>学年</t>
    <rPh sb="0" eb="1">
      <t>ガク</t>
    </rPh>
    <rPh sb="1" eb="2">
      <t>ネン</t>
    </rPh>
    <phoneticPr fontId="2"/>
  </si>
  <si>
    <t>例１</t>
    <rPh sb="0" eb="1">
      <t>レイ</t>
    </rPh>
    <phoneticPr fontId="2"/>
  </si>
  <si>
    <t>例２</t>
    <rPh sb="0" eb="1">
      <t>レイ</t>
    </rPh>
    <phoneticPr fontId="2"/>
  </si>
  <si>
    <t>種目</t>
    <rPh sb="0" eb="2">
      <t>シュモク</t>
    </rPh>
    <phoneticPr fontId="2"/>
  </si>
  <si>
    <t>風力</t>
    <rPh sb="0" eb="2">
      <t>フウリョク</t>
    </rPh>
    <phoneticPr fontId="2"/>
  </si>
  <si>
    <t>1500m</t>
    <phoneticPr fontId="2"/>
  </si>
  <si>
    <t>800m</t>
    <phoneticPr fontId="2"/>
  </si>
  <si>
    <t>記入例</t>
    <rPh sb="0" eb="2">
      <t>キニュウ</t>
    </rPh>
    <rPh sb="2" eb="3">
      <t>レイ</t>
    </rPh>
    <phoneticPr fontId="2"/>
  </si>
  <si>
    <t>入力上の注意</t>
    <rPh sb="0" eb="2">
      <t>ニュウリョク</t>
    </rPh>
    <rPh sb="2" eb="3">
      <t>ジョウ</t>
    </rPh>
    <rPh sb="4" eb="6">
      <t>チュウイ</t>
    </rPh>
    <phoneticPr fontId="2"/>
  </si>
  <si>
    <t>５文字以上の氏名にはスペースが入りません。</t>
    <rPh sb="1" eb="5">
      <t>モジイジョウ</t>
    </rPh>
    <rPh sb="6" eb="8">
      <t>シメイ</t>
    </rPh>
    <rPh sb="15" eb="16">
      <t>ハイ</t>
    </rPh>
    <phoneticPr fontId="2"/>
  </si>
  <si>
    <t>（例）</t>
    <rPh sb="1" eb="2">
      <t>レイ</t>
    </rPh>
    <phoneticPr fontId="2"/>
  </si>
  <si>
    <t>全角にて入力します。苗字と名前の間に全角スペースを適当に入れて、合計５文字になるようにしてください。</t>
    <rPh sb="0" eb="2">
      <t>ゼンカク</t>
    </rPh>
    <rPh sb="4" eb="6">
      <t>ニュウリョク</t>
    </rPh>
    <rPh sb="10" eb="12">
      <t>ミョウジ</t>
    </rPh>
    <rPh sb="13" eb="15">
      <t>ナマエ</t>
    </rPh>
    <rPh sb="16" eb="17">
      <t>アイダ</t>
    </rPh>
    <rPh sb="18" eb="20">
      <t>ゼンカク</t>
    </rPh>
    <rPh sb="25" eb="27">
      <t>テキトウ</t>
    </rPh>
    <rPh sb="28" eb="29">
      <t>イ</t>
    </rPh>
    <rPh sb="32" eb="34">
      <t>ゴウケイ</t>
    </rPh>
    <rPh sb="35" eb="37">
      <t>モジ</t>
    </rPh>
    <phoneticPr fontId="2"/>
  </si>
  <si>
    <t>６文字以上の氏名にも５文字の氏名と同様にスペースが入りません。</t>
    <rPh sb="1" eb="5">
      <t>モジイジョウ</t>
    </rPh>
    <rPh sb="6" eb="8">
      <t>シメイ</t>
    </rPh>
    <rPh sb="11" eb="13">
      <t>モジ</t>
    </rPh>
    <rPh sb="14" eb="16">
      <t>シメイ</t>
    </rPh>
    <rPh sb="17" eb="19">
      <t>ドウヨウ</t>
    </rPh>
    <rPh sb="25" eb="26">
      <t>ハイ</t>
    </rPh>
    <phoneticPr fontId="2"/>
  </si>
  <si>
    <t>半角ｶﾀｶﾅで入力して下さい。姓、名の間は必ず半角スペースを入れて下さい。</t>
    <rPh sb="0" eb="2">
      <t>ハンカク</t>
    </rPh>
    <rPh sb="7" eb="9">
      <t>ニュウリョク</t>
    </rPh>
    <rPh sb="11" eb="12">
      <t>クダ</t>
    </rPh>
    <rPh sb="15" eb="16">
      <t>セイ</t>
    </rPh>
    <rPh sb="17" eb="18">
      <t>ナ</t>
    </rPh>
    <rPh sb="19" eb="20">
      <t>アイダ</t>
    </rPh>
    <rPh sb="21" eb="22">
      <t>カナラ</t>
    </rPh>
    <rPh sb="23" eb="25">
      <t>ハンカク</t>
    </rPh>
    <rPh sb="30" eb="31">
      <t>イ</t>
    </rPh>
    <rPh sb="33" eb="34">
      <t>クダ</t>
    </rPh>
    <phoneticPr fontId="2"/>
  </si>
  <si>
    <t>ｸｼﾛ_ﾂﾖｼ</t>
    <phoneticPr fontId="2"/>
  </si>
  <si>
    <t>生まれた西暦年の下２ケタを半角英数で入力して下さい。同じ学年でも早生まれの生徒に注意して下さい。</t>
    <rPh sb="0" eb="1">
      <t>ウ</t>
    </rPh>
    <rPh sb="4" eb="6">
      <t>セイレキ</t>
    </rPh>
    <rPh sb="6" eb="7">
      <t>ネン</t>
    </rPh>
    <rPh sb="8" eb="9">
      <t>シモ</t>
    </rPh>
    <rPh sb="13" eb="15">
      <t>ハンカク</t>
    </rPh>
    <rPh sb="15" eb="17">
      <t>エイスウ</t>
    </rPh>
    <rPh sb="18" eb="20">
      <t>ニュウリョク</t>
    </rPh>
    <rPh sb="22" eb="23">
      <t>クダ</t>
    </rPh>
    <rPh sb="26" eb="27">
      <t>オナ</t>
    </rPh>
    <rPh sb="28" eb="30">
      <t>ガクネン</t>
    </rPh>
    <rPh sb="32" eb="34">
      <t>ハヤウ</t>
    </rPh>
    <rPh sb="37" eb="39">
      <t>セイト</t>
    </rPh>
    <rPh sb="40" eb="42">
      <t>チュウイ</t>
    </rPh>
    <rPh sb="44" eb="45">
      <t>クダ</t>
    </rPh>
    <phoneticPr fontId="2"/>
  </si>
  <si>
    <t>出場種目</t>
    <rPh sb="0" eb="2">
      <t>シュツジョウ</t>
    </rPh>
    <rPh sb="2" eb="4">
      <t>シュモク</t>
    </rPh>
    <phoneticPr fontId="2"/>
  </si>
  <si>
    <t>「１２秒３４」　→　「12.34」</t>
    <rPh sb="3" eb="4">
      <t>ビョウ</t>
    </rPh>
    <phoneticPr fontId="2"/>
  </si>
  <si>
    <t>「６ｍ７６」　→　「6.76」</t>
    <phoneticPr fontId="2"/>
  </si>
  <si>
    <t>ﾌﾘｶﾞﾅ</t>
    <phoneticPr fontId="2"/>
  </si>
  <si>
    <t>※ お手数をおかけしますが、どうぞよろしくお願いいたします。</t>
    <rPh sb="3" eb="5">
      <t>テスウ</t>
    </rPh>
    <rPh sb="22" eb="23">
      <t>ネガ</t>
    </rPh>
    <phoneticPr fontId="2"/>
  </si>
  <si>
    <t>フリガナ</t>
    <phoneticPr fontId="2"/>
  </si>
  <si>
    <t>ﾌﾘｶﾞﾅ</t>
    <phoneticPr fontId="2"/>
  </si>
  <si>
    <t>氏　名</t>
    <rPh sb="0" eb="1">
      <t>ウジ</t>
    </rPh>
    <rPh sb="2" eb="3">
      <t>メイ</t>
    </rPh>
    <phoneticPr fontId="2"/>
  </si>
  <si>
    <t>200m</t>
    <phoneticPr fontId="2"/>
  </si>
  <si>
    <t>出場種目２</t>
    <phoneticPr fontId="2"/>
  </si>
  <si>
    <t>出場種目１</t>
    <phoneticPr fontId="2"/>
  </si>
  <si>
    <t>+1.5</t>
    <phoneticPr fontId="2"/>
  </si>
  <si>
    <t>種目によっては風力(＋，－)を半角英数で入力して下さい。</t>
    <rPh sb="0" eb="2">
      <t>シュモク</t>
    </rPh>
    <rPh sb="7" eb="9">
      <t>フウリョク</t>
    </rPh>
    <rPh sb="15" eb="17">
      <t>ハンカク</t>
    </rPh>
    <rPh sb="17" eb="19">
      <t>エイスウ</t>
    </rPh>
    <rPh sb="20" eb="22">
      <t>ニュウリョク</t>
    </rPh>
    <rPh sb="24" eb="25">
      <t>クダ</t>
    </rPh>
    <phoneticPr fontId="2"/>
  </si>
  <si>
    <t>釧路地方陸上競技協会</t>
    <rPh sb="0" eb="2">
      <t>クシロ</t>
    </rPh>
    <rPh sb="2" eb="4">
      <t>チホウ</t>
    </rPh>
    <rPh sb="4" eb="6">
      <t>リクジョウ</t>
    </rPh>
    <rPh sb="6" eb="8">
      <t>キョウギ</t>
    </rPh>
    <rPh sb="8" eb="10">
      <t>キョウカイ</t>
    </rPh>
    <phoneticPr fontId="2"/>
  </si>
  <si>
    <t>道東　一郎</t>
    <rPh sb="0" eb="2">
      <t>ドウトウ</t>
    </rPh>
    <rPh sb="3" eb="5">
      <t>イチロウ</t>
    </rPh>
    <phoneticPr fontId="2"/>
  </si>
  <si>
    <t>ﾄﾞｳﾄｳ ｲﾁﾛｳ</t>
    <phoneticPr fontId="2"/>
  </si>
  <si>
    <t>釧路　太郎</t>
    <rPh sb="0" eb="2">
      <t>クシロ</t>
    </rPh>
    <rPh sb="3" eb="5">
      <t>タロウ</t>
    </rPh>
    <phoneticPr fontId="2"/>
  </si>
  <si>
    <t>ｸｼﾛ ﾀﾛｳ</t>
    <phoneticPr fontId="2"/>
  </si>
  <si>
    <t>３文字の氏名　→　「道東＿＿強」（苗字と名前の間に全角スペースを２つ入れる）</t>
    <rPh sb="4" eb="6">
      <t>シメイ</t>
    </rPh>
    <rPh sb="10" eb="12">
      <t>ドウトウ</t>
    </rPh>
    <rPh sb="14" eb="15">
      <t>ツヨシ</t>
    </rPh>
    <rPh sb="17" eb="19">
      <t>ミョウジ</t>
    </rPh>
    <rPh sb="20" eb="21">
      <t>メイ</t>
    </rPh>
    <rPh sb="21" eb="22">
      <t>マエ</t>
    </rPh>
    <rPh sb="23" eb="24">
      <t>アイダ</t>
    </rPh>
    <rPh sb="25" eb="27">
      <t>ゼンカク</t>
    </rPh>
    <rPh sb="34" eb="35">
      <t>イ</t>
    </rPh>
    <phoneticPr fontId="2"/>
  </si>
  <si>
    <t>４文字の氏名　→　「道東＿太郎」（苗字と名前の間に全角スペースを１つ入れる）</t>
    <rPh sb="4" eb="6">
      <t>シメイ</t>
    </rPh>
    <rPh sb="10" eb="12">
      <t>ドウトウ</t>
    </rPh>
    <rPh sb="13" eb="15">
      <t>タロウ</t>
    </rPh>
    <rPh sb="17" eb="19">
      <t>ミョウジ</t>
    </rPh>
    <rPh sb="20" eb="21">
      <t>メイ</t>
    </rPh>
    <rPh sb="21" eb="22">
      <t>マエ</t>
    </rPh>
    <rPh sb="23" eb="24">
      <t>アイダ</t>
    </rPh>
    <rPh sb="25" eb="27">
      <t>ゼンカク</t>
    </rPh>
    <rPh sb="34" eb="35">
      <t>イ</t>
    </rPh>
    <phoneticPr fontId="2"/>
  </si>
  <si>
    <t>５文字の氏名　→　「道東金太郎」（苗字と名前の間をあけない）</t>
    <rPh sb="4" eb="6">
      <t>シメイ</t>
    </rPh>
    <rPh sb="10" eb="11">
      <t>ミチ</t>
    </rPh>
    <rPh sb="11" eb="12">
      <t>ヒガシ</t>
    </rPh>
    <rPh sb="12" eb="15">
      <t>キンタロウ</t>
    </rPh>
    <rPh sb="17" eb="19">
      <t>ミョウジ</t>
    </rPh>
    <rPh sb="20" eb="21">
      <t>メイ</t>
    </rPh>
    <rPh sb="21" eb="22">
      <t>マエ</t>
    </rPh>
    <rPh sb="23" eb="24">
      <t>アイダ</t>
    </rPh>
    <phoneticPr fontId="2"/>
  </si>
  <si>
    <t>連絡先℡</t>
    <rPh sb="0" eb="3">
      <t>レンラクサキ</t>
    </rPh>
    <phoneticPr fontId="2"/>
  </si>
  <si>
    <t>風</t>
    <rPh sb="0" eb="1">
      <t>カゼ</t>
    </rPh>
    <phoneticPr fontId="2"/>
  </si>
  <si>
    <t>中体連</t>
    <rPh sb="0" eb="3">
      <t>チュウタイレン</t>
    </rPh>
    <phoneticPr fontId="2"/>
  </si>
  <si>
    <t>・入力する選手に順番はありません。</t>
    <rPh sb="1" eb="3">
      <t>ニュウリョク</t>
    </rPh>
    <rPh sb="5" eb="7">
      <t>センシュ</t>
    </rPh>
    <rPh sb="8" eb="10">
      <t>ジュンバン</t>
    </rPh>
    <phoneticPr fontId="2"/>
  </si>
  <si>
    <t>3000m</t>
    <phoneticPr fontId="2"/>
  </si>
  <si>
    <t>4.36.07</t>
    <phoneticPr fontId="2"/>
  </si>
  <si>
    <t>学校・団体名</t>
    <rPh sb="0" eb="2">
      <t>ガッコウ</t>
    </rPh>
    <rPh sb="3" eb="5">
      <t>ダンタイ</t>
    </rPh>
    <rPh sb="5" eb="6">
      <t>メイ</t>
    </rPh>
    <phoneticPr fontId="2"/>
  </si>
  <si>
    <t>05</t>
    <phoneticPr fontId="2"/>
  </si>
  <si>
    <t>ドロップダウンリストから選択してください。</t>
    <rPh sb="12" eb="14">
      <t>センタク</t>
    </rPh>
    <phoneticPr fontId="2"/>
  </si>
  <si>
    <t>札幌</t>
    <rPh sb="0" eb="2">
      <t>サッポロ</t>
    </rPh>
    <phoneticPr fontId="2"/>
  </si>
  <si>
    <t>富良野</t>
    <rPh sb="0" eb="3">
      <t>フラノ</t>
    </rPh>
    <phoneticPr fontId="2"/>
  </si>
  <si>
    <t>士別</t>
    <rPh sb="0" eb="2">
      <t>シベツ</t>
    </rPh>
    <phoneticPr fontId="2"/>
  </si>
  <si>
    <t>函館</t>
    <rPh sb="0" eb="2">
      <t>ハコダテ</t>
    </rPh>
    <phoneticPr fontId="2"/>
  </si>
  <si>
    <t>南空知</t>
    <rPh sb="0" eb="1">
      <t>ミナミ</t>
    </rPh>
    <rPh sb="1" eb="3">
      <t>ソラチ</t>
    </rPh>
    <phoneticPr fontId="2"/>
  </si>
  <si>
    <t>日高</t>
    <rPh sb="0" eb="2">
      <t>ヒダカ</t>
    </rPh>
    <phoneticPr fontId="2"/>
  </si>
  <si>
    <t>全十勝</t>
    <rPh sb="0" eb="1">
      <t>ゼン</t>
    </rPh>
    <rPh sb="1" eb="3">
      <t>トカチ</t>
    </rPh>
    <phoneticPr fontId="2"/>
  </si>
  <si>
    <t>釧路</t>
    <rPh sb="0" eb="2">
      <t>クシロ</t>
    </rPh>
    <phoneticPr fontId="2"/>
  </si>
  <si>
    <t>携帯℡</t>
    <rPh sb="0" eb="2">
      <t>ケイタイ</t>
    </rPh>
    <phoneticPr fontId="2"/>
  </si>
  <si>
    <t>監督名</t>
    <rPh sb="0" eb="2">
      <t>カントク</t>
    </rPh>
    <rPh sb="2" eb="3">
      <t>メイ</t>
    </rPh>
    <phoneticPr fontId="2"/>
  </si>
  <si>
    <t>ＪＡＡＦ
登録番号</t>
    <rPh sb="5" eb="7">
      <t>トウロク</t>
    </rPh>
    <rPh sb="7" eb="9">
      <t>バンゴウ</t>
    </rPh>
    <phoneticPr fontId="2"/>
  </si>
  <si>
    <t>市町村名</t>
    <rPh sb="0" eb="1">
      <t>シ</t>
    </rPh>
    <rPh sb="1" eb="3">
      <t>チョウソン</t>
    </rPh>
    <rPh sb="3" eb="4">
      <t>メイ</t>
    </rPh>
    <phoneticPr fontId="2"/>
  </si>
  <si>
    <t>学校・団体名を全角で入力して下さい。「～中」はつけずに入力して下さい。</t>
    <rPh sb="0" eb="2">
      <t>ガッコウ</t>
    </rPh>
    <rPh sb="3" eb="5">
      <t>ダンタイ</t>
    </rPh>
    <rPh sb="5" eb="6">
      <t>メイ</t>
    </rPh>
    <rPh sb="7" eb="9">
      <t>ゼンカク</t>
    </rPh>
    <rPh sb="10" eb="12">
      <t>ニュウリョク</t>
    </rPh>
    <rPh sb="14" eb="15">
      <t>クダ</t>
    </rPh>
    <rPh sb="20" eb="21">
      <t>チュウ</t>
    </rPh>
    <rPh sb="27" eb="29">
      <t>ニュウリョク</t>
    </rPh>
    <rPh sb="31" eb="32">
      <t>クダ</t>
    </rPh>
    <phoneticPr fontId="2"/>
  </si>
  <si>
    <t>上段：申し合わせ事項　下段：記入例</t>
    <rPh sb="0" eb="2">
      <t>ジョウダン</t>
    </rPh>
    <rPh sb="3" eb="4">
      <t>モウ</t>
    </rPh>
    <rPh sb="5" eb="6">
      <t>ア</t>
    </rPh>
    <rPh sb="8" eb="10">
      <t>ジコウ</t>
    </rPh>
    <rPh sb="11" eb="13">
      <t>ゲダン</t>
    </rPh>
    <rPh sb="14" eb="16">
      <t>キニュウ</t>
    </rPh>
    <rPh sb="16" eb="17">
      <t>レイ</t>
    </rPh>
    <phoneticPr fontId="2"/>
  </si>
  <si>
    <t>学校名</t>
    <rPh sb="0" eb="2">
      <t>ガッコウ</t>
    </rPh>
    <rPh sb="2" eb="3">
      <t>メイ</t>
    </rPh>
    <phoneticPr fontId="2"/>
  </si>
  <si>
    <t>参加申込書への入力</t>
    <rPh sb="0" eb="2">
      <t>サンカ</t>
    </rPh>
    <rPh sb="2" eb="5">
      <t>モウシコミショ</t>
    </rPh>
    <rPh sb="7" eb="9">
      <t>ニュウリョク</t>
    </rPh>
    <phoneticPr fontId="2"/>
  </si>
  <si>
    <t>備考</t>
    <rPh sb="0" eb="2">
      <t>ビコウ</t>
    </rPh>
    <phoneticPr fontId="2"/>
  </si>
  <si>
    <t>市町村名をつけて，学校名を記入する。ただし，「市立」「町立」「村立」は省略すること。</t>
    <rPh sb="0" eb="3">
      <t>シチョウソン</t>
    </rPh>
    <rPh sb="3" eb="4">
      <t>メイ</t>
    </rPh>
    <rPh sb="9" eb="11">
      <t>ガッコウ</t>
    </rPh>
    <rPh sb="11" eb="12">
      <t>メイ</t>
    </rPh>
    <rPh sb="13" eb="15">
      <t>キニュウ</t>
    </rPh>
    <rPh sb="23" eb="25">
      <t>シリツ</t>
    </rPh>
    <rPh sb="27" eb="29">
      <t>チョウリツ</t>
    </rPh>
    <rPh sb="31" eb="33">
      <t>ソンリツ</t>
    </rPh>
    <rPh sb="35" eb="37">
      <t>ショウリャク</t>
    </rPh>
    <phoneticPr fontId="2"/>
  </si>
  <si>
    <t>帯広市立南町中学校</t>
    <rPh sb="0" eb="3">
      <t>オビヒロシ</t>
    </rPh>
    <rPh sb="3" eb="4">
      <t>リツ</t>
    </rPh>
    <rPh sb="4" eb="5">
      <t>ミナミ</t>
    </rPh>
    <rPh sb="5" eb="6">
      <t>マチ</t>
    </rPh>
    <rPh sb="6" eb="9">
      <t>チュウガッコウ</t>
    </rPh>
    <phoneticPr fontId="2"/>
  </si>
  <si>
    <t>帯広南町</t>
    <rPh sb="0" eb="2">
      <t>オビヒロ</t>
    </rPh>
    <rPh sb="2" eb="3">
      <t>ミナミ</t>
    </rPh>
    <rPh sb="3" eb="4">
      <t>マチ</t>
    </rPh>
    <phoneticPr fontId="2"/>
  </si>
  <si>
    <t>浜中町立霧多布中学校</t>
    <rPh sb="0" eb="2">
      <t>ハマナカ</t>
    </rPh>
    <rPh sb="2" eb="4">
      <t>チョウリツ</t>
    </rPh>
    <rPh sb="4" eb="7">
      <t>キリタップ</t>
    </rPh>
    <rPh sb="7" eb="8">
      <t>チュウ</t>
    </rPh>
    <rPh sb="8" eb="10">
      <t>ガッコウ</t>
    </rPh>
    <phoneticPr fontId="2"/>
  </si>
  <si>
    <t>浜中霧多布</t>
    <rPh sb="0" eb="2">
      <t>ハマナカ</t>
    </rPh>
    <rPh sb="2" eb="5">
      <t>キリタップ</t>
    </rPh>
    <phoneticPr fontId="2"/>
  </si>
  <si>
    <t>札幌市立真駒内曙中学校</t>
    <rPh sb="0" eb="4">
      <t>サッポロシリツ</t>
    </rPh>
    <rPh sb="4" eb="7">
      <t>マコマナイ</t>
    </rPh>
    <rPh sb="7" eb="8">
      <t>アケボノ</t>
    </rPh>
    <rPh sb="8" eb="11">
      <t>チュウガッコウ</t>
    </rPh>
    <phoneticPr fontId="2"/>
  </si>
  <si>
    <t>札幌真駒内曙</t>
    <rPh sb="0" eb="2">
      <t>サッポロ</t>
    </rPh>
    <rPh sb="2" eb="5">
      <t>マコマナイ</t>
    </rPh>
    <rPh sb="5" eb="6">
      <t>アケボノ</t>
    </rPh>
    <phoneticPr fontId="2"/>
  </si>
  <si>
    <t>　学校名に市町村名が入っているところは，市町村名をつける必要はない。市町村名の前に「上」や「南」などが入っている場合は，市町村名をはっきりさせるために下記のように表記する。</t>
    <rPh sb="1" eb="3">
      <t>ガッコウ</t>
    </rPh>
    <rPh sb="3" eb="4">
      <t>メイ</t>
    </rPh>
    <rPh sb="5" eb="8">
      <t>シチョウソン</t>
    </rPh>
    <rPh sb="8" eb="9">
      <t>メイ</t>
    </rPh>
    <rPh sb="10" eb="11">
      <t>ハイ</t>
    </rPh>
    <rPh sb="20" eb="23">
      <t>シチョウソン</t>
    </rPh>
    <rPh sb="23" eb="24">
      <t>メイ</t>
    </rPh>
    <rPh sb="28" eb="30">
      <t>ヒツヨウ</t>
    </rPh>
    <rPh sb="34" eb="37">
      <t>シチョウソン</t>
    </rPh>
    <rPh sb="37" eb="38">
      <t>メイ</t>
    </rPh>
    <rPh sb="39" eb="40">
      <t>マエ</t>
    </rPh>
    <rPh sb="42" eb="43">
      <t>ウエ</t>
    </rPh>
    <rPh sb="46" eb="47">
      <t>ミナミ</t>
    </rPh>
    <rPh sb="51" eb="52">
      <t>ハイ</t>
    </rPh>
    <rPh sb="56" eb="58">
      <t>バアイ</t>
    </rPh>
    <rPh sb="60" eb="63">
      <t>シチョウソン</t>
    </rPh>
    <rPh sb="63" eb="64">
      <t>メイ</t>
    </rPh>
    <rPh sb="75" eb="77">
      <t>カキ</t>
    </rPh>
    <rPh sb="81" eb="83">
      <t>ヒョウキ</t>
    </rPh>
    <phoneticPr fontId="2"/>
  </si>
  <si>
    <t>士別市立士別南中学校</t>
    <rPh sb="0" eb="3">
      <t>シベツシ</t>
    </rPh>
    <rPh sb="3" eb="4">
      <t>リツ</t>
    </rPh>
    <rPh sb="4" eb="6">
      <t>シベツ</t>
    </rPh>
    <rPh sb="6" eb="7">
      <t>ミナミ</t>
    </rPh>
    <rPh sb="7" eb="10">
      <t>チュウガッコウ</t>
    </rPh>
    <phoneticPr fontId="2"/>
  </si>
  <si>
    <t>士別南</t>
    <rPh sb="0" eb="2">
      <t>シベツ</t>
    </rPh>
    <rPh sb="2" eb="3">
      <t>ミナミ</t>
    </rPh>
    <phoneticPr fontId="2"/>
  </si>
  <si>
    <t>音更町立下音更中学校</t>
    <rPh sb="0" eb="2">
      <t>オトフケ</t>
    </rPh>
    <rPh sb="2" eb="4">
      <t>チョウリツ</t>
    </rPh>
    <rPh sb="4" eb="5">
      <t>シモ</t>
    </rPh>
    <rPh sb="5" eb="7">
      <t>オトフケ</t>
    </rPh>
    <rPh sb="7" eb="10">
      <t>チュウガッコウ</t>
    </rPh>
    <phoneticPr fontId="2"/>
  </si>
  <si>
    <t>音更下音更</t>
    <rPh sb="0" eb="2">
      <t>オトフケ</t>
    </rPh>
    <rPh sb="2" eb="3">
      <t>シモ</t>
    </rPh>
    <rPh sb="3" eb="5">
      <t>オトフケ</t>
    </rPh>
    <phoneticPr fontId="2"/>
  </si>
  <si>
    <t>美唄市立南美唄中学校</t>
    <rPh sb="0" eb="3">
      <t>ビバイシ</t>
    </rPh>
    <rPh sb="3" eb="4">
      <t>リツ</t>
    </rPh>
    <rPh sb="4" eb="5">
      <t>ミナミ</t>
    </rPh>
    <rPh sb="5" eb="7">
      <t>ビバイ</t>
    </rPh>
    <rPh sb="7" eb="10">
      <t>チュウガッコウ</t>
    </rPh>
    <phoneticPr fontId="2"/>
  </si>
  <si>
    <t>美唄南美唄</t>
    <rPh sb="0" eb="2">
      <t>ビバイ</t>
    </rPh>
    <rPh sb="2" eb="3">
      <t>ミナミ</t>
    </rPh>
    <rPh sb="3" eb="5">
      <t>ビバイ</t>
    </rPh>
    <phoneticPr fontId="2"/>
  </si>
  <si>
    <t>同上</t>
    <rPh sb="0" eb="2">
      <t>ドウジョウ</t>
    </rPh>
    <phoneticPr fontId="2"/>
  </si>
  <si>
    <t>上富良野町立上富良野中学校</t>
    <rPh sb="0" eb="4">
      <t>カミフラノ</t>
    </rPh>
    <rPh sb="4" eb="6">
      <t>チョウリツ</t>
    </rPh>
    <rPh sb="6" eb="10">
      <t>カミフラノ</t>
    </rPh>
    <rPh sb="10" eb="13">
      <t>チュウガッコウ</t>
    </rPh>
    <phoneticPr fontId="2"/>
  </si>
  <si>
    <t>上富良野</t>
    <rPh sb="0" eb="4">
      <t>カミフラノ</t>
    </rPh>
    <phoneticPr fontId="2"/>
  </si>
  <si>
    <t>６文字以上の学校</t>
    <rPh sb="1" eb="5">
      <t>モジイジョウ</t>
    </rPh>
    <rPh sb="6" eb="8">
      <t>ガッコウ</t>
    </rPh>
    <phoneticPr fontId="2"/>
  </si>
  <si>
    <t>札幌市立あいの里東中学校</t>
    <rPh sb="0" eb="4">
      <t>サッポロシリツ</t>
    </rPh>
    <rPh sb="7" eb="8">
      <t>サト</t>
    </rPh>
    <rPh sb="8" eb="9">
      <t>ヒガシ</t>
    </rPh>
    <rPh sb="9" eb="12">
      <t>チュウガッコウ</t>
    </rPh>
    <phoneticPr fontId="2"/>
  </si>
  <si>
    <t>札幌あいの里東</t>
    <rPh sb="0" eb="2">
      <t>サッポロ</t>
    </rPh>
    <rPh sb="5" eb="6">
      <t>サト</t>
    </rPh>
    <rPh sb="6" eb="7">
      <t>ヒガシ</t>
    </rPh>
    <phoneticPr fontId="2"/>
  </si>
  <si>
    <t>北海道教育大学附属函館中学校</t>
    <rPh sb="0" eb="3">
      <t>ホッカイドウ</t>
    </rPh>
    <rPh sb="3" eb="6">
      <t>キョウイクダイ</t>
    </rPh>
    <rPh sb="6" eb="7">
      <t>ガク</t>
    </rPh>
    <rPh sb="7" eb="9">
      <t>フゾク</t>
    </rPh>
    <rPh sb="9" eb="11">
      <t>ハコダテ</t>
    </rPh>
    <rPh sb="11" eb="14">
      <t>チュウガッコウ</t>
    </rPh>
    <phoneticPr fontId="2"/>
  </si>
  <si>
    <t>北教大附属函館</t>
    <rPh sb="0" eb="1">
      <t>キタ</t>
    </rPh>
    <rPh sb="1" eb="2">
      <t>キョウ</t>
    </rPh>
    <rPh sb="2" eb="3">
      <t>ダイ</t>
    </rPh>
    <rPh sb="3" eb="5">
      <t>フゾク</t>
    </rPh>
    <rPh sb="5" eb="7">
      <t>ハコダテ</t>
    </rPh>
    <phoneticPr fontId="2"/>
  </si>
  <si>
    <t>他の附属・付属も同様に</t>
    <rPh sb="0" eb="1">
      <t>タ</t>
    </rPh>
    <rPh sb="2" eb="4">
      <t>フゾク</t>
    </rPh>
    <rPh sb="5" eb="7">
      <t>フゾク</t>
    </rPh>
    <rPh sb="8" eb="10">
      <t>ドウヨウ</t>
    </rPh>
    <phoneticPr fontId="2"/>
  </si>
  <si>
    <t>新ひだか町立静内第三中学校</t>
    <rPh sb="0" eb="1">
      <t>シン</t>
    </rPh>
    <rPh sb="4" eb="6">
      <t>チョウリツ</t>
    </rPh>
    <rPh sb="6" eb="8">
      <t>シズナイ</t>
    </rPh>
    <rPh sb="8" eb="9">
      <t>ダイ</t>
    </rPh>
    <rPh sb="9" eb="10">
      <t>サン</t>
    </rPh>
    <rPh sb="10" eb="13">
      <t>チュウガッコウ</t>
    </rPh>
    <phoneticPr fontId="2"/>
  </si>
  <si>
    <t>新ひだか静内第三</t>
    <rPh sb="0" eb="1">
      <t>シン</t>
    </rPh>
    <rPh sb="4" eb="6">
      <t>シズナイ</t>
    </rPh>
    <rPh sb="6" eb="7">
      <t>ダイ</t>
    </rPh>
    <rPh sb="7" eb="8">
      <t>サン</t>
    </rPh>
    <phoneticPr fontId="2"/>
  </si>
  <si>
    <t>「４分４８秒２５」　→　「4.48.25」</t>
    <rPh sb="2" eb="3">
      <t>フン</t>
    </rPh>
    <rPh sb="5" eb="6">
      <t>ビョウ</t>
    </rPh>
    <phoneticPr fontId="2"/>
  </si>
  <si>
    <t>参加数</t>
    <rPh sb="0" eb="2">
      <t>サンカ</t>
    </rPh>
    <rPh sb="2" eb="3">
      <t>スウ</t>
    </rPh>
    <phoneticPr fontId="2"/>
  </si>
  <si>
    <t>小計</t>
    <rPh sb="0" eb="2">
      <t>ショウケイ</t>
    </rPh>
    <phoneticPr fontId="2"/>
  </si>
  <si>
    <t>計</t>
    <rPh sb="0" eb="1">
      <t>ケイ</t>
    </rPh>
    <phoneticPr fontId="2"/>
  </si>
  <si>
    <t>参加料</t>
    <rPh sb="0" eb="3">
      <t>サンカリョウ</t>
    </rPh>
    <phoneticPr fontId="2"/>
  </si>
  <si>
    <t>ＮＣ代</t>
    <rPh sb="2" eb="3">
      <t>ダイ</t>
    </rPh>
    <phoneticPr fontId="2"/>
  </si>
  <si>
    <t>１種目</t>
    <rPh sb="1" eb="3">
      <t>シュモク</t>
    </rPh>
    <phoneticPr fontId="2"/>
  </si>
  <si>
    <t>２種目</t>
    <rPh sb="1" eb="3">
      <t>シュモク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</si>
  <si>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</si>
  <si>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</si>
  <si>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合　　計　　金　　額</t>
    <rPh sb="0" eb="1">
      <t>ゴウ</t>
    </rPh>
    <rPh sb="3" eb="4">
      <t>ケイ</t>
    </rPh>
    <rPh sb="6" eb="7">
      <t>カネ</t>
    </rPh>
    <rPh sb="9" eb="10">
      <t>ガク</t>
    </rPh>
    <phoneticPr fontId="2"/>
  </si>
  <si>
    <t>冊</t>
    <rPh sb="0" eb="1">
      <t>サツ</t>
    </rPh>
    <phoneticPr fontId="2"/>
  </si>
  <si>
    <t xml:space="preserve"> プログラム購入冊数　（１冊１,０００円）</t>
    <rPh sb="6" eb="8">
      <t>コウニュウ</t>
    </rPh>
    <rPh sb="8" eb="10">
      <t>サッスウ</t>
    </rPh>
    <rPh sb="13" eb="14">
      <t>サツ</t>
    </rPh>
    <rPh sb="19" eb="20">
      <t>エン</t>
    </rPh>
    <phoneticPr fontId="2"/>
  </si>
  <si>
    <t>＊太枠内に数字を入れてください。</t>
    <rPh sb="1" eb="3">
      <t>フトワク</t>
    </rPh>
    <rPh sb="3" eb="4">
      <t>ナイ</t>
    </rPh>
    <rPh sb="5" eb="7">
      <t>スウジ</t>
    </rPh>
    <rPh sb="8" eb="9">
      <t>イ</t>
    </rPh>
    <phoneticPr fontId="2"/>
  </si>
  <si>
    <t>記載責任者電話</t>
    <rPh sb="0" eb="2">
      <t>キサイ</t>
    </rPh>
    <rPh sb="2" eb="5">
      <t>セキニンシャ</t>
    </rPh>
    <rPh sb="5" eb="7">
      <t>デンワ</t>
    </rPh>
    <phoneticPr fontId="2"/>
  </si>
  <si>
    <t>記載責任者氏名</t>
    <rPh sb="0" eb="2">
      <t>キサイ</t>
    </rPh>
    <rPh sb="2" eb="5">
      <t>セキニンシャ</t>
    </rPh>
    <rPh sb="5" eb="7">
      <t>シメイ</t>
    </rPh>
    <phoneticPr fontId="2"/>
  </si>
  <si>
    <t>市町村名</t>
    <rPh sb="0" eb="3">
      <t>シチョウソン</t>
    </rPh>
    <rPh sb="3" eb="4">
      <t>メイ</t>
    </rPh>
    <phoneticPr fontId="2"/>
  </si>
  <si>
    <t>プログラム・ランキング表申込書</t>
    <rPh sb="11" eb="12">
      <t>ヒョウ</t>
    </rPh>
    <rPh sb="12" eb="15">
      <t>モウシコミショ</t>
    </rPh>
    <phoneticPr fontId="2"/>
  </si>
  <si>
    <t>◎</t>
    <phoneticPr fontId="2"/>
  </si>
  <si>
    <t>プログラムは，参加選手分のみ各学校にお配りしますが，監督分は別購入となります。</t>
    <rPh sb="7" eb="9">
      <t>サンカ</t>
    </rPh>
    <rPh sb="9" eb="11">
      <t>センシュ</t>
    </rPh>
    <rPh sb="11" eb="12">
      <t>ブン</t>
    </rPh>
    <rPh sb="14" eb="17">
      <t>カクガッコウ</t>
    </rPh>
    <rPh sb="19" eb="20">
      <t>クバ</t>
    </rPh>
    <rPh sb="26" eb="28">
      <t>カントク</t>
    </rPh>
    <rPh sb="28" eb="29">
      <t>ブン</t>
    </rPh>
    <rPh sb="30" eb="31">
      <t>ベツ</t>
    </rPh>
    <rPh sb="31" eb="33">
      <t>コウニュウ</t>
    </rPh>
    <phoneticPr fontId="2"/>
  </si>
  <si>
    <t>ランキング表は，参加選手・監督ともに別購入となります。</t>
    <rPh sb="5" eb="6">
      <t>ヒョウ</t>
    </rPh>
    <rPh sb="8" eb="10">
      <t>サンカ</t>
    </rPh>
    <rPh sb="10" eb="12">
      <t>センシュ</t>
    </rPh>
    <rPh sb="13" eb="15">
      <t>カントク</t>
    </rPh>
    <rPh sb="18" eb="19">
      <t>ベツ</t>
    </rPh>
    <rPh sb="19" eb="21">
      <t>コウニュウ</t>
    </rPh>
    <phoneticPr fontId="2"/>
  </si>
  <si>
    <t>申込書は各学校で必ず控えをおとりください。</t>
    <rPh sb="0" eb="3">
      <t>モウシコミショ</t>
    </rPh>
    <rPh sb="4" eb="7">
      <t>カクガッコウ</t>
    </rPh>
    <rPh sb="8" eb="9">
      <t>カナラ</t>
    </rPh>
    <rPh sb="10" eb="11">
      <t>ヒカ</t>
    </rPh>
    <phoneticPr fontId="2"/>
  </si>
  <si>
    <t>プログラム・ランキング表ともに当日販売しますが，数に限りがありますので事前申し込みをお勧めします。</t>
    <rPh sb="11" eb="12">
      <t>ヒョウ</t>
    </rPh>
    <rPh sb="15" eb="17">
      <t>トウジツ</t>
    </rPh>
    <rPh sb="17" eb="19">
      <t>ハンバイ</t>
    </rPh>
    <rPh sb="24" eb="25">
      <t>カズ</t>
    </rPh>
    <rPh sb="26" eb="27">
      <t>カギ</t>
    </rPh>
    <rPh sb="35" eb="37">
      <t>ジゼン</t>
    </rPh>
    <rPh sb="37" eb="38">
      <t>モウ</t>
    </rPh>
    <rPh sb="39" eb="40">
      <t>コ</t>
    </rPh>
    <rPh sb="43" eb="44">
      <t>スス</t>
    </rPh>
    <phoneticPr fontId="2"/>
  </si>
  <si>
    <t xml:space="preserve"> ランキング表購入冊数　（１冊５００円）　</t>
    <rPh sb="6" eb="7">
      <t>ヒョウ</t>
    </rPh>
    <rPh sb="7" eb="9">
      <t>コウニュウ</t>
    </rPh>
    <rPh sb="9" eb="11">
      <t>サッスウ</t>
    </rPh>
    <rPh sb="14" eb="15">
      <t>サツ</t>
    </rPh>
    <rPh sb="18" eb="19">
      <t>エン</t>
    </rPh>
    <phoneticPr fontId="2"/>
  </si>
  <si>
    <t>記録集は作成しません。大会期間中は釧路地方陸協ＨＰに速報を公開し、大会終了後に全記録をＨＰに掲載しますので、そちらで記録を確認してください。
　釧路地方陸協ＨＰのＵＲＬ　　　http://www.sip.or.jp/~ban/</t>
    <rPh sb="0" eb="2">
      <t>キロク</t>
    </rPh>
    <rPh sb="2" eb="3">
      <t>シュウ</t>
    </rPh>
    <rPh sb="4" eb="6">
      <t>サクセイ</t>
    </rPh>
    <rPh sb="11" eb="13">
      <t>タイカイ</t>
    </rPh>
    <rPh sb="13" eb="16">
      <t>キカンチュウ</t>
    </rPh>
    <rPh sb="17" eb="19">
      <t>クシロ</t>
    </rPh>
    <rPh sb="19" eb="21">
      <t>チホウ</t>
    </rPh>
    <rPh sb="21" eb="22">
      <t>リク</t>
    </rPh>
    <rPh sb="22" eb="23">
      <t>キョウ</t>
    </rPh>
    <rPh sb="26" eb="28">
      <t>ソクホウ</t>
    </rPh>
    <rPh sb="29" eb="31">
      <t>コウカイ</t>
    </rPh>
    <rPh sb="33" eb="35">
      <t>タイカイ</t>
    </rPh>
    <rPh sb="35" eb="38">
      <t>シュウリョウゴ</t>
    </rPh>
    <rPh sb="39" eb="40">
      <t>ゼン</t>
    </rPh>
    <rPh sb="40" eb="42">
      <t>キロク</t>
    </rPh>
    <rPh sb="46" eb="48">
      <t>ケイサイ</t>
    </rPh>
    <rPh sb="58" eb="60">
      <t>キロク</t>
    </rPh>
    <rPh sb="61" eb="63">
      <t>カクニン</t>
    </rPh>
    <rPh sb="72" eb="74">
      <t>クシロ</t>
    </rPh>
    <rPh sb="74" eb="76">
      <t>チホウ</t>
    </rPh>
    <rPh sb="76" eb="77">
      <t>リク</t>
    </rPh>
    <rPh sb="77" eb="78">
      <t>キョウ</t>
    </rPh>
    <phoneticPr fontId="2"/>
  </si>
  <si>
    <t>※ 大会会場受付でお支払いください。</t>
    <rPh sb="2" eb="4">
      <t>タイカイ</t>
    </rPh>
    <rPh sb="4" eb="6">
      <t>カイジョウ</t>
    </rPh>
    <rPh sb="6" eb="8">
      <t>ウケツケ</t>
    </rPh>
    <rPh sb="10" eb="12">
      <t>シハラ</t>
    </rPh>
    <phoneticPr fontId="2"/>
  </si>
  <si>
    <t>クラブチームはプログラムに掲載する名称で入力してください。</t>
    <rPh sb="13" eb="15">
      <t>ケイサイ</t>
    </rPh>
    <rPh sb="17" eb="19">
      <t>メイショウ</t>
    </rPh>
    <rPh sb="20" eb="22">
      <t>ニュウリョク</t>
    </rPh>
    <phoneticPr fontId="2"/>
  </si>
  <si>
    <t>陸協</t>
    <rPh sb="0" eb="1">
      <t>リク</t>
    </rPh>
    <rPh sb="1" eb="2">
      <t>キョウ</t>
    </rPh>
    <phoneticPr fontId="2"/>
  </si>
  <si>
    <t>記録</t>
    <rPh sb="0" eb="2">
      <t>キロク</t>
    </rPh>
    <phoneticPr fontId="2"/>
  </si>
  <si>
    <t>A100m</t>
  </si>
  <si>
    <t>A走高跳</t>
    <rPh sb="1" eb="2">
      <t>ハシ</t>
    </rPh>
    <rPh sb="2" eb="4">
      <t>タカトビ</t>
    </rPh>
    <phoneticPr fontId="3"/>
  </si>
  <si>
    <t>円盤投</t>
    <rPh sb="0" eb="3">
      <t>エンバンナゲ</t>
    </rPh>
    <phoneticPr fontId="3"/>
  </si>
  <si>
    <t>ｼﾞｬﾍﾞﾘｯｸｽﾛｰ</t>
  </si>
  <si>
    <t>B1500m</t>
  </si>
  <si>
    <t>男子</t>
    <rPh sb="0" eb="2">
      <t>ダンシ</t>
    </rPh>
    <phoneticPr fontId="2"/>
  </si>
  <si>
    <t>女子</t>
    <rPh sb="0" eb="2">
      <t>ジョシ</t>
    </rPh>
    <phoneticPr fontId="2"/>
  </si>
  <si>
    <t>道南</t>
    <rPh sb="0" eb="2">
      <t>ドウナン</t>
    </rPh>
    <phoneticPr fontId="3"/>
  </si>
  <si>
    <t>小樽後志</t>
    <rPh sb="0" eb="2">
      <t>オタル</t>
    </rPh>
    <rPh sb="2" eb="4">
      <t>シリベシ</t>
    </rPh>
    <phoneticPr fontId="3"/>
  </si>
  <si>
    <t>室蘭地方</t>
    <rPh sb="0" eb="2">
      <t>ムロラン</t>
    </rPh>
    <rPh sb="2" eb="4">
      <t>チホウ</t>
    </rPh>
    <phoneticPr fontId="3"/>
  </si>
  <si>
    <t>苫小牧</t>
    <rPh sb="0" eb="3">
      <t>トマコマイ</t>
    </rPh>
    <phoneticPr fontId="3"/>
  </si>
  <si>
    <t>札幌</t>
    <rPh sb="0" eb="2">
      <t>サッポロ</t>
    </rPh>
    <phoneticPr fontId="3"/>
  </si>
  <si>
    <t>道央</t>
    <rPh sb="0" eb="2">
      <t>ドウオウ</t>
    </rPh>
    <phoneticPr fontId="3"/>
  </si>
  <si>
    <t>空知</t>
    <rPh sb="0" eb="2">
      <t>ソラチ</t>
    </rPh>
    <phoneticPr fontId="3"/>
  </si>
  <si>
    <t>道北</t>
    <rPh sb="0" eb="2">
      <t>ドウホク</t>
    </rPh>
    <phoneticPr fontId="3"/>
  </si>
  <si>
    <t>十勝</t>
    <rPh sb="0" eb="2">
      <t>トカチ</t>
    </rPh>
    <phoneticPr fontId="3"/>
  </si>
  <si>
    <t>釧路地方</t>
    <rPh sb="0" eb="2">
      <t>クシロ</t>
    </rPh>
    <rPh sb="2" eb="4">
      <t>チホウ</t>
    </rPh>
    <phoneticPr fontId="3"/>
  </si>
  <si>
    <t>オホーツク</t>
  </si>
  <si>
    <t>Ａ100m</t>
    <phoneticPr fontId="2"/>
  </si>
  <si>
    <t>Ａ200m</t>
    <phoneticPr fontId="2"/>
  </si>
  <si>
    <t>Ａ3000m</t>
    <phoneticPr fontId="2"/>
  </si>
  <si>
    <t>Ａ走高跳</t>
    <rPh sb="1" eb="2">
      <t>ハシ</t>
    </rPh>
    <rPh sb="2" eb="4">
      <t>タカトビ</t>
    </rPh>
    <phoneticPr fontId="3"/>
  </si>
  <si>
    <t>参加標準記録</t>
    <rPh sb="0" eb="2">
      <t>サンカ</t>
    </rPh>
    <rPh sb="2" eb="4">
      <t>ヒョウジュン</t>
    </rPh>
    <rPh sb="4" eb="6">
      <t>キロク</t>
    </rPh>
    <phoneticPr fontId="2"/>
  </si>
  <si>
    <t>□北海道ジュニア陸上競技選手権大会□</t>
    <rPh sb="1" eb="4">
      <t>ホッカイドウ</t>
    </rPh>
    <rPh sb="8" eb="10">
      <t>リクジョウ</t>
    </rPh>
    <rPh sb="10" eb="12">
      <t>キョウギ</t>
    </rPh>
    <rPh sb="12" eb="15">
      <t>センシュケン</t>
    </rPh>
    <rPh sb="15" eb="17">
      <t>タイカイ</t>
    </rPh>
    <phoneticPr fontId="2"/>
  </si>
  <si>
    <t>□ジュニアオリンピック陸上競技大会□</t>
    <rPh sb="11" eb="13">
      <t>リクジョウ</t>
    </rPh>
    <rPh sb="13" eb="15">
      <t>キョウギ</t>
    </rPh>
    <rPh sb="15" eb="17">
      <t>タイカイ</t>
    </rPh>
    <phoneticPr fontId="2"/>
  </si>
  <si>
    <t>２０１９年度</t>
    <rPh sb="4" eb="6">
      <t>ネンド</t>
    </rPh>
    <phoneticPr fontId="2"/>
  </si>
  <si>
    <t>種　　目</t>
    <rPh sb="0" eb="1">
      <t>シュ</t>
    </rPh>
    <rPh sb="3" eb="4">
      <t>メ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</si>
  <si>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</si>
  <si>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</si>
  <si>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A</t>
    <phoneticPr fontId="2"/>
  </si>
  <si>
    <t>B</t>
    <phoneticPr fontId="2"/>
  </si>
  <si>
    <t>C</t>
    <phoneticPr fontId="2"/>
  </si>
  <si>
    <t>A</t>
    <phoneticPr fontId="2"/>
  </si>
  <si>
    <t>100m</t>
    <phoneticPr fontId="2"/>
  </si>
  <si>
    <t>全道</t>
    <rPh sb="0" eb="2">
      <t>ゼンドウ</t>
    </rPh>
    <phoneticPr fontId="2"/>
  </si>
  <si>
    <t>12"34</t>
  </si>
  <si>
    <t>12"94</t>
  </si>
  <si>
    <t>14"04</t>
  </si>
  <si>
    <t>全国</t>
    <rPh sb="0" eb="2">
      <t>ゼンコク</t>
    </rPh>
    <phoneticPr fontId="2"/>
  </si>
  <si>
    <t>11"20</t>
  </si>
  <si>
    <t>12"30</t>
  </si>
  <si>
    <t>12"50</t>
  </si>
  <si>
    <t>24"40</t>
  </si>
  <si>
    <t>―</t>
    <phoneticPr fontId="2"/>
  </si>
  <si>
    <t>22"40</t>
  </si>
  <si>
    <t>25"40</t>
  </si>
  <si>
    <t>―</t>
    <phoneticPr fontId="2"/>
  </si>
  <si>
    <t>2'37"00</t>
  </si>
  <si>
    <t>2'18"50</t>
  </si>
  <si>
    <t>4'45"00</t>
  </si>
  <si>
    <t>4'57"00</t>
  </si>
  <si>
    <t>5'20"00</t>
  </si>
  <si>
    <t>4'36"00</t>
  </si>
  <si>
    <t>9'57"50</t>
  </si>
  <si>
    <t>11'00"00
5'17"00 (1500m)</t>
    <phoneticPr fontId="2"/>
  </si>
  <si>
    <t>100mH</t>
  </si>
  <si>
    <r>
      <t xml:space="preserve">17"10
</t>
    </r>
    <r>
      <rPr>
        <sz val="9"/>
        <rFont val="ＭＳ Ｐゴシック"/>
        <family val="3"/>
        <charset val="128"/>
      </rPr>
      <t>(0.762m/8.00m )</t>
    </r>
    <r>
      <rPr>
        <sz val="11"/>
        <rFont val="ＭＳ Ｐゴシック"/>
        <family val="3"/>
        <charset val="128"/>
      </rPr>
      <t xml:space="preserve">
18"00
</t>
    </r>
    <r>
      <rPr>
        <sz val="9"/>
        <rFont val="ＭＳ Ｐゴシック"/>
        <family val="3"/>
        <charset val="128"/>
      </rPr>
      <t>(0.762m/8.50m )</t>
    </r>
    <phoneticPr fontId="2"/>
  </si>
  <si>
    <r>
      <t xml:space="preserve">18"00
</t>
    </r>
    <r>
      <rPr>
        <sz val="9"/>
        <rFont val="ＭＳ Ｐゴシック"/>
        <family val="3"/>
        <charset val="128"/>
      </rPr>
      <t>(0.762m/8.00m)</t>
    </r>
    <phoneticPr fontId="2"/>
  </si>
  <si>
    <t xml:space="preserve">
</t>
    <phoneticPr fontId="2"/>
  </si>
  <si>
    <t>110mH</t>
    <phoneticPr fontId="2"/>
  </si>
  <si>
    <r>
      <t xml:space="preserve">19"34
</t>
    </r>
    <r>
      <rPr>
        <sz val="9"/>
        <rFont val="ＭＳ Ｐゴシック"/>
        <family val="3"/>
        <charset val="128"/>
      </rPr>
      <t xml:space="preserve">(0.991m/9.14m)
</t>
    </r>
    <r>
      <rPr>
        <sz val="11"/>
        <rFont val="ＭＳ Ｐゴシック"/>
        <family val="3"/>
        <charset val="128"/>
      </rPr>
      <t>17"84</t>
    </r>
    <r>
      <rPr>
        <sz val="9"/>
        <rFont val="ＭＳ Ｐゴシック"/>
        <family val="3"/>
        <charset val="128"/>
      </rPr>
      <t xml:space="preserve">
(0.914m/9.14m)  </t>
    </r>
    <phoneticPr fontId="2"/>
  </si>
  <si>
    <r>
      <t xml:space="preserve">18"94
</t>
    </r>
    <r>
      <rPr>
        <sz val="9"/>
        <rFont val="ＭＳ Ｐゴシック"/>
        <family val="3"/>
        <charset val="128"/>
      </rPr>
      <t>(0.914m/9.14m)</t>
    </r>
    <phoneticPr fontId="2"/>
  </si>
  <si>
    <t>1m65</t>
  </si>
  <si>
    <t>1m40</t>
  </si>
  <si>
    <t>1m91</t>
  </si>
  <si>
    <t>1m63</t>
  </si>
  <si>
    <t>走幅跳</t>
    <rPh sb="0" eb="1">
      <t>ハシ</t>
    </rPh>
    <rPh sb="1" eb="3">
      <t>ハバトビ</t>
    </rPh>
    <phoneticPr fontId="2"/>
  </si>
  <si>
    <t>5m20</t>
  </si>
  <si>
    <t>5m00</t>
  </si>
  <si>
    <t>4m45</t>
  </si>
  <si>
    <t>4m20</t>
  </si>
  <si>
    <t>6m35</t>
  </si>
  <si>
    <t>5m80</t>
  </si>
  <si>
    <t>5m35</t>
  </si>
  <si>
    <r>
      <t xml:space="preserve">10m30
</t>
    </r>
    <r>
      <rPr>
        <sz val="9"/>
        <rFont val="ＭＳ Ｐゴシック"/>
        <family val="3"/>
        <charset val="128"/>
      </rPr>
      <t>(5.0kg)</t>
    </r>
    <phoneticPr fontId="2"/>
  </si>
  <si>
    <r>
      <t xml:space="preserve">8m50
</t>
    </r>
    <r>
      <rPr>
        <sz val="9"/>
        <rFont val="ＭＳ Ｐゴシック"/>
        <family val="3"/>
        <charset val="128"/>
      </rPr>
      <t xml:space="preserve">(5.0kg)
</t>
    </r>
    <r>
      <rPr>
        <sz val="11"/>
        <rFont val="ＭＳ Ｐゴシック"/>
        <family val="3"/>
        <charset val="128"/>
      </rPr>
      <t xml:space="preserve">10m00
</t>
    </r>
    <r>
      <rPr>
        <sz val="9"/>
        <rFont val="ＭＳ Ｐゴシック"/>
        <family val="3"/>
        <charset val="128"/>
      </rPr>
      <t>(4.0kg)</t>
    </r>
    <phoneticPr fontId="2"/>
  </si>
  <si>
    <r>
      <t xml:space="preserve">8m50
</t>
    </r>
    <r>
      <rPr>
        <sz val="9"/>
        <rFont val="ＭＳ Ｐゴシック"/>
        <family val="3"/>
        <charset val="128"/>
      </rPr>
      <t>(2.721kg)</t>
    </r>
    <phoneticPr fontId="2"/>
  </si>
  <si>
    <r>
      <t xml:space="preserve">14m50
</t>
    </r>
    <r>
      <rPr>
        <sz val="9"/>
        <rFont val="ＭＳ Ｐゴシック"/>
        <family val="3"/>
        <charset val="128"/>
      </rPr>
      <t>(5.0kg)</t>
    </r>
    <phoneticPr fontId="2"/>
  </si>
  <si>
    <r>
      <t xml:space="preserve">12m45
</t>
    </r>
    <r>
      <rPr>
        <sz val="9"/>
        <rFont val="ＭＳ Ｐゴシック"/>
        <family val="3"/>
        <charset val="128"/>
      </rPr>
      <t>(2.721kg)</t>
    </r>
    <phoneticPr fontId="2"/>
  </si>
  <si>
    <t>円盤投</t>
  </si>
  <si>
    <t>(1.5kg)フリー参加　※計測ﾗｲﾝ20m00</t>
    <phoneticPr fontId="2"/>
  </si>
  <si>
    <t>(1.0kg)フリー参加　※計測ﾗｲﾝ18m00</t>
    <rPh sb="10" eb="12">
      <t>サンカ</t>
    </rPh>
    <rPh sb="14" eb="16">
      <t>ケイソク</t>
    </rPh>
    <phoneticPr fontId="2"/>
  </si>
  <si>
    <t>39m00(1.5kg)</t>
    <phoneticPr fontId="2"/>
  </si>
  <si>
    <t>34m00(1.0kg)</t>
    <phoneticPr fontId="2"/>
  </si>
  <si>
    <t>フリー参加　※計測ﾗｲﾝ37m00</t>
    <phoneticPr fontId="2"/>
  </si>
  <si>
    <t>フリー参加　※計測ﾗｲﾝ27m00</t>
    <phoneticPr fontId="2"/>
  </si>
  <si>
    <t>道選手権優勝者</t>
    <phoneticPr fontId="2"/>
  </si>
  <si>
    <t>道選手権優勝者</t>
  </si>
  <si>
    <t>※本大会までに、ジュニアオリンピック参加標準記録突破者がいない場合、この大会の優勝者に出場権を与える。</t>
    <rPh sb="1" eb="4">
      <t>ホンタイカイ</t>
    </rPh>
    <rPh sb="18" eb="20">
      <t>サンカ</t>
    </rPh>
    <rPh sb="20" eb="22">
      <t>ヒョウジュン</t>
    </rPh>
    <rPh sb="22" eb="24">
      <t>キロク</t>
    </rPh>
    <rPh sb="24" eb="26">
      <t>トッパ</t>
    </rPh>
    <rPh sb="26" eb="27">
      <t>シャ</t>
    </rPh>
    <rPh sb="31" eb="33">
      <t>バアイ</t>
    </rPh>
    <rPh sb="36" eb="38">
      <t>タイカイ</t>
    </rPh>
    <rPh sb="39" eb="42">
      <t>ユウショウシャ</t>
    </rPh>
    <rPh sb="43" eb="46">
      <t>シュツジョウケン</t>
    </rPh>
    <rPh sb="47" eb="48">
      <t>アタ</t>
    </rPh>
    <phoneticPr fontId="2"/>
  </si>
  <si>
    <t>A110mJH(0.991m)</t>
    <phoneticPr fontId="2"/>
  </si>
  <si>
    <t>A110mJH(0.914m)</t>
    <phoneticPr fontId="2"/>
  </si>
  <si>
    <t>B砲丸投(5kg)</t>
    <rPh sb="1" eb="4">
      <t>ホウガンナ</t>
    </rPh>
    <phoneticPr fontId="3"/>
  </si>
  <si>
    <t>B砲丸投(4kg)</t>
    <rPh sb="1" eb="4">
      <t>ホウガンナ</t>
    </rPh>
    <phoneticPr fontId="3"/>
  </si>
  <si>
    <t>生年</t>
    <rPh sb="0" eb="2">
      <t>セイネン</t>
    </rPh>
    <phoneticPr fontId="2"/>
  </si>
  <si>
    <t>04</t>
  </si>
  <si>
    <t>04</t>
    <phoneticPr fontId="2"/>
  </si>
  <si>
    <t>05</t>
    <phoneticPr fontId="2"/>
  </si>
  <si>
    <t>06</t>
    <phoneticPr fontId="2"/>
  </si>
  <si>
    <t>07</t>
    <phoneticPr fontId="2"/>
  </si>
  <si>
    <t>12.05</t>
    <phoneticPr fontId="2"/>
  </si>
  <si>
    <t>風</t>
    <rPh sb="0" eb="1">
      <t>カゼ</t>
    </rPh>
    <phoneticPr fontId="2"/>
  </si>
  <si>
    <t>集計用シート</t>
    <rPh sb="0" eb="3">
      <t>シュウケイヨウ</t>
    </rPh>
    <phoneticPr fontId="2"/>
  </si>
  <si>
    <t>男 子</t>
    <rPh sb="0" eb="1">
      <t>オトコ</t>
    </rPh>
    <rPh sb="2" eb="3">
      <t>コ</t>
    </rPh>
    <phoneticPr fontId="2"/>
  </si>
  <si>
    <t>女 子</t>
    <rPh sb="0" eb="1">
      <t>オンナ</t>
    </rPh>
    <rPh sb="2" eb="3">
      <t>コ</t>
    </rPh>
    <phoneticPr fontId="2"/>
  </si>
  <si>
    <t>種　目</t>
    <rPh sb="0" eb="1">
      <t>シュ</t>
    </rPh>
    <rPh sb="2" eb="3">
      <t>メ</t>
    </rPh>
    <phoneticPr fontId="2"/>
  </si>
  <si>
    <t>№</t>
    <phoneticPr fontId="2"/>
  </si>
  <si>
    <t>1.92</t>
    <phoneticPr fontId="2"/>
  </si>
  <si>
    <t>1.92</t>
    <phoneticPr fontId="2"/>
  </si>
  <si>
    <t>A砲丸投(2.721kg)</t>
    <rPh sb="1" eb="4">
      <t>ホウガンナ</t>
    </rPh>
    <phoneticPr fontId="3"/>
  </si>
  <si>
    <t>A100mYH(8.0m)</t>
    <phoneticPr fontId="2"/>
  </si>
  <si>
    <t>A100mYH(8.5m)</t>
    <phoneticPr fontId="2"/>
  </si>
  <si>
    <t>A3000m(1500m)</t>
    <phoneticPr fontId="2"/>
  </si>
  <si>
    <t>A砲丸投(4kg)</t>
    <rPh sb="1" eb="4">
      <t>ホウガンナ</t>
    </rPh>
    <phoneticPr fontId="3"/>
  </si>
  <si>
    <t>Ａ砲丸投</t>
    <rPh sb="1" eb="4">
      <t>ホウガンナ</t>
    </rPh>
    <phoneticPr fontId="3"/>
  </si>
  <si>
    <t>Ｂ100m</t>
    <phoneticPr fontId="2"/>
  </si>
  <si>
    <t>Ｂ1500m</t>
    <phoneticPr fontId="2"/>
  </si>
  <si>
    <t>Ｂ110mH</t>
    <phoneticPr fontId="2"/>
  </si>
  <si>
    <t>Ｂ走幅跳</t>
    <rPh sb="1" eb="2">
      <t>ハシ</t>
    </rPh>
    <rPh sb="2" eb="4">
      <t>ハバトビ</t>
    </rPh>
    <phoneticPr fontId="3"/>
  </si>
  <si>
    <t>Ｃ100m</t>
    <phoneticPr fontId="2"/>
  </si>
  <si>
    <t>Ｃ1500m</t>
    <phoneticPr fontId="2"/>
  </si>
  <si>
    <t>Ｃ走幅跳</t>
    <rPh sb="1" eb="2">
      <t>ハシ</t>
    </rPh>
    <rPh sb="2" eb="4">
      <t>ハバトビ</t>
    </rPh>
    <phoneticPr fontId="3"/>
  </si>
  <si>
    <t>Ｃ800m</t>
    <phoneticPr fontId="2"/>
  </si>
  <si>
    <t>Ｂ100m</t>
    <phoneticPr fontId="2"/>
  </si>
  <si>
    <t>Ｂ100mH</t>
    <phoneticPr fontId="2"/>
  </si>
  <si>
    <t>Ｂ砲丸投</t>
    <rPh sb="1" eb="4">
      <t>ホウガンナ</t>
    </rPh>
    <phoneticPr fontId="3"/>
  </si>
  <si>
    <t>所属
陸協</t>
    <rPh sb="0" eb="2">
      <t>ショゾク</t>
    </rPh>
    <rPh sb="3" eb="4">
      <t>リク</t>
    </rPh>
    <rPh sb="4" eb="5">
      <t>キョウ</t>
    </rPh>
    <phoneticPr fontId="2"/>
  </si>
  <si>
    <t>10"90</t>
    <phoneticPr fontId="2"/>
  </si>
  <si>
    <t>11"62</t>
    <phoneticPr fontId="2"/>
  </si>
  <si>
    <t>11"80</t>
    <phoneticPr fontId="2"/>
  </si>
  <si>
    <t>4'08"50</t>
    <phoneticPr fontId="2"/>
  </si>
  <si>
    <t>4'22"00</t>
    <phoneticPr fontId="2"/>
  </si>
  <si>
    <t>8'45"00</t>
    <phoneticPr fontId="2"/>
  </si>
  <si>
    <r>
      <t xml:space="preserve">14"90
</t>
    </r>
    <r>
      <rPr>
        <sz val="9"/>
        <rFont val="ＭＳ Ｐゴシック"/>
        <family val="3"/>
        <charset val="128"/>
      </rPr>
      <t xml:space="preserve">(0.991m/9.14m)
</t>
    </r>
    <r>
      <rPr>
        <sz val="11"/>
        <rFont val="ＭＳ Ｐゴシック"/>
        <family val="3"/>
        <charset val="128"/>
      </rPr>
      <t>14"40</t>
    </r>
    <r>
      <rPr>
        <sz val="9"/>
        <rFont val="ＭＳ Ｐゴシック"/>
        <family val="3"/>
        <charset val="128"/>
      </rPr>
      <t xml:space="preserve">
(0.914m/9.14m)</t>
    </r>
    <phoneticPr fontId="2"/>
  </si>
  <si>
    <r>
      <t xml:space="preserve">15"00
</t>
    </r>
    <r>
      <rPr>
        <sz val="9"/>
        <rFont val="ＭＳ Ｐゴシック"/>
        <family val="3"/>
        <charset val="128"/>
      </rPr>
      <t>(0.914m/9.14m)</t>
    </r>
    <phoneticPr fontId="2"/>
  </si>
  <si>
    <r>
      <t xml:space="preserve">14m50
</t>
    </r>
    <r>
      <rPr>
        <sz val="9"/>
        <rFont val="ＭＳ Ｐゴシック"/>
        <family val="3"/>
        <charset val="128"/>
      </rPr>
      <t xml:space="preserve">(4.0kg)
</t>
    </r>
    <r>
      <rPr>
        <sz val="11"/>
        <rFont val="ＭＳ Ｐゴシック"/>
        <family val="3"/>
        <charset val="128"/>
      </rPr>
      <t>13m00</t>
    </r>
    <r>
      <rPr>
        <sz val="9"/>
        <rFont val="ＭＳ Ｐゴシック"/>
        <family val="3"/>
        <charset val="128"/>
      </rPr>
      <t xml:space="preserve">
(5.0kg)</t>
    </r>
    <phoneticPr fontId="2"/>
  </si>
  <si>
    <t>13"30</t>
    <phoneticPr fontId="2"/>
  </si>
  <si>
    <t>13"60</t>
    <phoneticPr fontId="2"/>
  </si>
  <si>
    <t>28"10</t>
    <phoneticPr fontId="2"/>
  </si>
  <si>
    <t>9'50"00</t>
    <phoneticPr fontId="2"/>
  </si>
  <si>
    <r>
      <t xml:space="preserve">14"30
</t>
    </r>
    <r>
      <rPr>
        <sz val="9"/>
        <color theme="1"/>
        <rFont val="ＭＳ Ｐゴシック"/>
        <family val="3"/>
        <charset val="128"/>
        <scheme val="minor"/>
      </rPr>
      <t>(0.762m/8.00m )</t>
    </r>
    <r>
      <rPr>
        <sz val="11"/>
        <color theme="1"/>
        <rFont val="ＭＳ Ｐゴシック"/>
        <family val="3"/>
        <charset val="128"/>
        <scheme val="minor"/>
      </rPr>
      <t xml:space="preserve">
14"60
</t>
    </r>
    <r>
      <rPr>
        <sz val="9"/>
        <rFont val="ＭＳ Ｐゴシック"/>
        <family val="3"/>
        <charset val="128"/>
      </rPr>
      <t>(0.762m/8.50m)</t>
    </r>
    <phoneticPr fontId="2"/>
  </si>
  <si>
    <r>
      <t xml:space="preserve">14"35
</t>
    </r>
    <r>
      <rPr>
        <sz val="9"/>
        <rFont val="ＭＳ Ｐゴシック"/>
        <family val="3"/>
        <charset val="128"/>
      </rPr>
      <t>(0.762m/8.00m)</t>
    </r>
    <phoneticPr fontId="2"/>
  </si>
  <si>
    <r>
      <t xml:space="preserve">6m80
</t>
    </r>
    <r>
      <rPr>
        <sz val="9"/>
        <rFont val="ＭＳ Ｐゴシック"/>
        <family val="3"/>
        <charset val="128"/>
      </rPr>
      <t xml:space="preserve">(4.0kg)
</t>
    </r>
    <r>
      <rPr>
        <sz val="11"/>
        <rFont val="ＭＳ Ｐゴシック"/>
        <family val="3"/>
        <charset val="128"/>
      </rPr>
      <t>9m50</t>
    </r>
    <r>
      <rPr>
        <sz val="9"/>
        <rFont val="ＭＳ Ｐゴシック"/>
        <family val="3"/>
        <charset val="128"/>
      </rPr>
      <t xml:space="preserve">
(2.721kg)</t>
    </r>
    <phoneticPr fontId="2"/>
  </si>
  <si>
    <r>
      <t xml:space="preserve">11m20
</t>
    </r>
    <r>
      <rPr>
        <sz val="9"/>
        <rFont val="ＭＳ Ｐゴシック"/>
        <family val="3"/>
        <charset val="128"/>
      </rPr>
      <t xml:space="preserve">(4.0kg)
</t>
    </r>
    <r>
      <rPr>
        <sz val="11"/>
        <rFont val="ＭＳ Ｐゴシック"/>
        <family val="3"/>
        <charset val="128"/>
      </rPr>
      <t>13m80</t>
    </r>
    <r>
      <rPr>
        <sz val="9"/>
        <rFont val="ＭＳ Ｐゴシック"/>
        <family val="3"/>
        <charset val="128"/>
      </rPr>
      <t xml:space="preserve">
(2.721kg)</t>
    </r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</si>
  <si>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</si>
  <si>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</si>
  <si>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陸協</t>
    <rPh sb="0" eb="1">
      <t>リク</t>
    </rPh>
    <rPh sb="1" eb="2">
      <t>キョウ</t>
    </rPh>
    <phoneticPr fontId="2"/>
  </si>
  <si>
    <t>市町村</t>
    <rPh sb="0" eb="3">
      <t>シチョウソン</t>
    </rPh>
    <phoneticPr fontId="2"/>
  </si>
  <si>
    <t>所属</t>
    <rPh sb="0" eb="2">
      <t>ショゾク</t>
    </rPh>
    <phoneticPr fontId="2"/>
  </si>
  <si>
    <t>監督名</t>
    <rPh sb="0" eb="2">
      <t>カントク</t>
    </rPh>
    <rPh sb="2" eb="3">
      <t>メイ</t>
    </rPh>
    <phoneticPr fontId="2"/>
  </si>
  <si>
    <t>別紙３</t>
    <rPh sb="0" eb="2">
      <t>ベッシ</t>
    </rPh>
    <phoneticPr fontId="2"/>
  </si>
  <si>
    <t>第21回 北海道ジュニア陸上競技選手権大会</t>
    <rPh sb="0" eb="1">
      <t>ダイ</t>
    </rPh>
    <rPh sb="3" eb="4">
      <t>カイ</t>
    </rPh>
    <rPh sb="5" eb="8">
      <t>ホッカイドウ</t>
    </rPh>
    <rPh sb="12" eb="14">
      <t>リクジョウ</t>
    </rPh>
    <rPh sb="14" eb="16">
      <t>キョウギ</t>
    </rPh>
    <rPh sb="16" eb="19">
      <t>センシュケン</t>
    </rPh>
    <rPh sb="19" eb="21">
      <t>タイカイ</t>
    </rPh>
    <phoneticPr fontId="2"/>
  </si>
  <si>
    <t>別紙１</t>
    <rPh sb="0" eb="2">
      <t>ベッシ</t>
    </rPh>
    <phoneticPr fontId="2"/>
  </si>
  <si>
    <t>12"65</t>
    <phoneticPr fontId="2"/>
  </si>
  <si>
    <t>所属陸協名</t>
    <rPh sb="0" eb="2">
      <t>ショゾク</t>
    </rPh>
    <rPh sb="2" eb="4">
      <t>リクキョウ</t>
    </rPh>
    <rPh sb="4" eb="5">
      <t>メイ</t>
    </rPh>
    <phoneticPr fontId="2"/>
  </si>
  <si>
    <r>
      <t>第21回 北海道ジュニア陸上競技選手権大会　</t>
    </r>
    <r>
      <rPr>
        <sz val="20"/>
        <color indexed="10"/>
        <rFont val="ＭＳ ゴシック"/>
        <family val="3"/>
        <charset val="128"/>
      </rPr>
      <t>電子データ入力の方法</t>
    </r>
    <rPh sb="0" eb="1">
      <t>ダイ</t>
    </rPh>
    <rPh sb="3" eb="4">
      <t>カイ</t>
    </rPh>
    <rPh sb="5" eb="8">
      <t>ホッカイドウ</t>
    </rPh>
    <rPh sb="12" eb="13">
      <t>リク</t>
    </rPh>
    <rPh sb="13" eb="14">
      <t>ジョウ</t>
    </rPh>
    <rPh sb="14" eb="16">
      <t>キョウギ</t>
    </rPh>
    <rPh sb="16" eb="19">
      <t>センシュケン</t>
    </rPh>
    <rPh sb="19" eb="21">
      <t>タイカイ</t>
    </rPh>
    <rPh sb="22" eb="24">
      <t>デンシ</t>
    </rPh>
    <rPh sb="27" eb="29">
      <t>ニュウリョク</t>
    </rPh>
    <rPh sb="30" eb="32">
      <t>ホウホウ</t>
    </rPh>
    <phoneticPr fontId="16"/>
  </si>
  <si>
    <t>　本大会参加の申込み方法は、各中学校・クラブチームにてコンピューター入力によるファイルの提出をお願いいたします。
本大会の記録処理および競技プログラムの作成は、コンピューターで処理し実施されます。大会準備作業の効率化のため
ご協力ください。下記の入力方法を参考にし、誤入力のないようよろしくお願いいたします。</t>
    <rPh sb="1" eb="4">
      <t>ホンタイカイ</t>
    </rPh>
    <rPh sb="4" eb="6">
      <t>サンカ</t>
    </rPh>
    <rPh sb="7" eb="9">
      <t>モウシコ</t>
    </rPh>
    <rPh sb="10" eb="12">
      <t>ホウホウ</t>
    </rPh>
    <rPh sb="14" eb="15">
      <t>カク</t>
    </rPh>
    <rPh sb="15" eb="18">
      <t>チュウガッコウ</t>
    </rPh>
    <rPh sb="34" eb="36">
      <t>ニュウリョク</t>
    </rPh>
    <rPh sb="44" eb="46">
      <t>テイシュツ</t>
    </rPh>
    <rPh sb="48" eb="49">
      <t>ネガ</t>
    </rPh>
    <rPh sb="57" eb="60">
      <t>ホンタイカイ</t>
    </rPh>
    <rPh sb="61" eb="63">
      <t>キロク</t>
    </rPh>
    <rPh sb="63" eb="65">
      <t>ショリ</t>
    </rPh>
    <rPh sb="68" eb="70">
      <t>キョウギ</t>
    </rPh>
    <rPh sb="76" eb="78">
      <t>サクセイ</t>
    </rPh>
    <rPh sb="88" eb="90">
      <t>ショリ</t>
    </rPh>
    <rPh sb="91" eb="93">
      <t>ジッシ</t>
    </rPh>
    <rPh sb="98" eb="100">
      <t>タイカイ</t>
    </rPh>
    <rPh sb="100" eb="102">
      <t>ジュンビ</t>
    </rPh>
    <rPh sb="102" eb="104">
      <t>サギョウ</t>
    </rPh>
    <rPh sb="105" eb="108">
      <t>コウリツカ</t>
    </rPh>
    <rPh sb="113" eb="115">
      <t>キョウリョク</t>
    </rPh>
    <rPh sb="120" eb="122">
      <t>カキ</t>
    </rPh>
    <rPh sb="123" eb="125">
      <t>ニュウリョク</t>
    </rPh>
    <rPh sb="125" eb="127">
      <t>ホウホウ</t>
    </rPh>
    <rPh sb="128" eb="130">
      <t>サンコウ</t>
    </rPh>
    <rPh sb="133" eb="134">
      <t>ゴ</t>
    </rPh>
    <rPh sb="134" eb="136">
      <t>ニュウリョク</t>
    </rPh>
    <rPh sb="146" eb="147">
      <t>ネガ</t>
    </rPh>
    <phoneticPr fontId="16"/>
  </si>
  <si>
    <t>・シートは男女一緒になっています。</t>
    <rPh sb="5" eb="7">
      <t>ダンジョ</t>
    </rPh>
    <rPh sb="7" eb="9">
      <t>イッショ</t>
    </rPh>
    <phoneticPr fontId="2"/>
  </si>
  <si>
    <t>所属陸協</t>
    <rPh sb="0" eb="2">
      <t>ショゾク</t>
    </rPh>
    <rPh sb="2" eb="4">
      <t>リクキョウ</t>
    </rPh>
    <phoneticPr fontId="2"/>
  </si>
  <si>
    <t>2006年生まれ　→　「06」</t>
    <rPh sb="4" eb="5">
      <t>ネン</t>
    </rPh>
    <rPh sb="5" eb="6">
      <t>ウ</t>
    </rPh>
    <phoneticPr fontId="2"/>
  </si>
  <si>
    <r>
      <rPr>
        <b/>
        <sz val="11"/>
        <rFont val="ＭＳ Ｐゴシック"/>
        <family val="3"/>
        <charset val="128"/>
      </rPr>
      <t>「種目」</t>
    </r>
    <r>
      <rPr>
        <sz val="11"/>
        <rFont val="ＭＳ Ｐゴシック"/>
        <family val="3"/>
        <charset val="128"/>
      </rPr>
      <t>は</t>
    </r>
    <r>
      <rPr>
        <b/>
        <sz val="11"/>
        <color indexed="10"/>
        <rFont val="ＭＳ Ｐゴシック"/>
        <family val="3"/>
        <charset val="128"/>
      </rPr>
      <t>必ずドロップダウンリスト</t>
    </r>
    <r>
      <rPr>
        <sz val="11"/>
        <rFont val="ＭＳ Ｐゴシック"/>
        <family val="3"/>
        <charset val="128"/>
      </rPr>
      <t>から選んでください。</t>
    </r>
    <rPh sb="1" eb="3">
      <t>シュモク</t>
    </rPh>
    <rPh sb="5" eb="6">
      <t>カナラ</t>
    </rPh>
    <rPh sb="19" eb="20">
      <t>エラ</t>
    </rPh>
    <phoneticPr fontId="2"/>
  </si>
  <si>
    <r>
      <t>「最高記録」は半角数字で、「ｍ」や「分」、「秒」については、</t>
    </r>
    <r>
      <rPr>
        <b/>
        <sz val="11"/>
        <color indexed="10"/>
        <rFont val="ＭＳ Ｐゴシック"/>
        <family val="3"/>
        <charset val="128"/>
      </rPr>
      <t>すべてピリオド「</t>
    </r>
    <r>
      <rPr>
        <b/>
        <sz val="12"/>
        <color indexed="10"/>
        <rFont val="ＭＳ Ｐゴシック"/>
        <family val="3"/>
        <charset val="128"/>
      </rPr>
      <t xml:space="preserve">. </t>
    </r>
    <r>
      <rPr>
        <b/>
        <sz val="11"/>
        <color indexed="10"/>
        <rFont val="ＭＳ Ｐゴシック"/>
        <family val="3"/>
        <charset val="128"/>
      </rPr>
      <t>」で入力</t>
    </r>
    <r>
      <rPr>
        <sz val="11"/>
        <rFont val="ＭＳ Ｐゴシック"/>
        <family val="3"/>
        <charset val="128"/>
      </rPr>
      <t>して下さい。</t>
    </r>
    <rPh sb="1" eb="3">
      <t>サイコウ</t>
    </rPh>
    <rPh sb="3" eb="5">
      <t>キロク</t>
    </rPh>
    <rPh sb="7" eb="9">
      <t>ハンカク</t>
    </rPh>
    <rPh sb="9" eb="11">
      <t>スウジ</t>
    </rPh>
    <rPh sb="22" eb="23">
      <t>ビョウ</t>
    </rPh>
    <rPh sb="42" eb="44">
      <t>ニュウリョク</t>
    </rPh>
    <rPh sb="46" eb="47">
      <t>クダ</t>
    </rPh>
    <phoneticPr fontId="2"/>
  </si>
  <si>
    <t>男子A110mH、B砲丸投、女子A3000m、A100mH、A砲丸投については、複数種目で標準記録が設定されています。</t>
    <rPh sb="0" eb="2">
      <t>ダンシ</t>
    </rPh>
    <rPh sb="10" eb="12">
      <t>ホウガン</t>
    </rPh>
    <rPh sb="12" eb="13">
      <t>ナ</t>
    </rPh>
    <rPh sb="14" eb="16">
      <t>ジョシ</t>
    </rPh>
    <rPh sb="31" eb="34">
      <t>ホウガンナ</t>
    </rPh>
    <rPh sb="40" eb="42">
      <t>フクスウ</t>
    </rPh>
    <rPh sb="42" eb="44">
      <t>シュモク</t>
    </rPh>
    <rPh sb="45" eb="47">
      <t>ヒョウジュン</t>
    </rPh>
    <rPh sb="47" eb="49">
      <t>キロク</t>
    </rPh>
    <rPh sb="50" eb="52">
      <t>セッテイ</t>
    </rPh>
    <phoneticPr fontId="2"/>
  </si>
  <si>
    <r>
      <t>ハードルの高さやインターバル、砲丸の重量に注意して</t>
    </r>
    <r>
      <rPr>
        <sz val="11"/>
        <color rgb="FFFF0000"/>
        <rFont val="ＭＳ Ｐゴシック"/>
        <family val="3"/>
        <charset val="128"/>
      </rPr>
      <t>ドロップダウンリスト</t>
    </r>
    <r>
      <rPr>
        <sz val="11"/>
        <rFont val="ＭＳ Ｐゴシック"/>
        <family val="3"/>
        <charset val="128"/>
      </rPr>
      <t>から選んでください。</t>
    </r>
    <rPh sb="5" eb="6">
      <t>タカ</t>
    </rPh>
    <rPh sb="15" eb="17">
      <t>ホウガン</t>
    </rPh>
    <rPh sb="18" eb="20">
      <t>ジュウリョウ</t>
    </rPh>
    <rPh sb="21" eb="23">
      <t>チュウイ</t>
    </rPh>
    <rPh sb="37" eb="38">
      <t>エラ</t>
    </rPh>
    <phoneticPr fontId="2"/>
  </si>
  <si>
    <t>①</t>
  </si>
  <si>
    <t>旭川</t>
    <rPh sb="0" eb="2">
      <t>アサ</t>
    </rPh>
    <phoneticPr fontId="2"/>
  </si>
  <si>
    <t>旭川市立緑が丘中学校</t>
    <rPh sb="0" eb="2">
      <t>アサ</t>
    </rPh>
    <rPh sb="2" eb="4">
      <t>シリツ</t>
    </rPh>
    <rPh sb="4" eb="5">
      <t>ミドリ</t>
    </rPh>
    <rPh sb="6" eb="7">
      <t>オカ</t>
    </rPh>
    <rPh sb="7" eb="10">
      <t>チュウガッコウ</t>
    </rPh>
    <phoneticPr fontId="2"/>
  </si>
  <si>
    <t>旭川緑が丘</t>
    <rPh sb="0" eb="2">
      <t>アサ</t>
    </rPh>
    <rPh sb="2" eb="5">
      <t>ミドリ</t>
    </rPh>
    <phoneticPr fontId="2"/>
  </si>
  <si>
    <t>②</t>
  </si>
  <si>
    <t>芽室町立芽室中学校</t>
    <rPh sb="0" eb="2">
      <t>メムロ</t>
    </rPh>
    <rPh sb="2" eb="4">
      <t>チョウリツ</t>
    </rPh>
    <rPh sb="4" eb="6">
      <t>メムロ</t>
    </rPh>
    <rPh sb="6" eb="9">
      <t>チュウガッコウ</t>
    </rPh>
    <phoneticPr fontId="2"/>
  </si>
  <si>
    <t>芽室</t>
    <rPh sb="0" eb="2">
      <t>メムロ</t>
    </rPh>
    <phoneticPr fontId="2"/>
  </si>
  <si>
    <t>「下音更」だけでは，下音更が市町村立と読み取れるので</t>
    <rPh sb="1" eb="2">
      <t>シモ</t>
    </rPh>
    <rPh sb="2" eb="4">
      <t>オトフケ</t>
    </rPh>
    <rPh sb="10" eb="11">
      <t>シモ</t>
    </rPh>
    <rPh sb="11" eb="13">
      <t>オトフケ</t>
    </rPh>
    <rPh sb="14" eb="17">
      <t>シチョウソン</t>
    </rPh>
    <rPh sb="17" eb="18">
      <t>リツ</t>
    </rPh>
    <rPh sb="19" eb="20">
      <t>ヨ</t>
    </rPh>
    <rPh sb="21" eb="22">
      <t>ト</t>
    </rPh>
    <phoneticPr fontId="2"/>
  </si>
  <si>
    <t>③</t>
  </si>
  <si>
    <t>「北海道中学校陸上競技大会」および右記「申し合わせ事項」の表記に準じます。</t>
    <rPh sb="1" eb="4">
      <t>ホッカイドウ</t>
    </rPh>
    <rPh sb="4" eb="6">
      <t>チュウガク</t>
    </rPh>
    <rPh sb="6" eb="7">
      <t>コウ</t>
    </rPh>
    <rPh sb="7" eb="9">
      <t>リクジョウ</t>
    </rPh>
    <rPh sb="9" eb="11">
      <t>キョウギ</t>
    </rPh>
    <rPh sb="11" eb="13">
      <t>タイカイ</t>
    </rPh>
    <rPh sb="17" eb="19">
      <t>ウキ</t>
    </rPh>
    <rPh sb="20" eb="21">
      <t>モウ</t>
    </rPh>
    <rPh sb="22" eb="23">
      <t>ア</t>
    </rPh>
    <rPh sb="25" eb="27">
      <t>ジコウ</t>
    </rPh>
    <rPh sb="29" eb="31">
      <t>ヒョウキ</t>
    </rPh>
    <rPh sb="32" eb="33">
      <t>ジュン</t>
    </rPh>
    <phoneticPr fontId="2"/>
  </si>
  <si>
    <t>・ファイルの入力に関して、下記の記入例のように入力できない、とか、不明な点がある場合は　ban@sip.or.jp (鳥取西中：番匠) まで問い合わせください。</t>
    <rPh sb="6" eb="8">
      <t>ニュウリョク</t>
    </rPh>
    <rPh sb="9" eb="10">
      <t>カン</t>
    </rPh>
    <rPh sb="13" eb="15">
      <t>カキ</t>
    </rPh>
    <rPh sb="16" eb="18">
      <t>キニュウ</t>
    </rPh>
    <rPh sb="18" eb="19">
      <t>レイ</t>
    </rPh>
    <rPh sb="23" eb="25">
      <t>ニュウリョク</t>
    </rPh>
    <rPh sb="33" eb="35">
      <t>フメイ</t>
    </rPh>
    <rPh sb="36" eb="37">
      <t>テン</t>
    </rPh>
    <rPh sb="40" eb="42">
      <t>バアイ</t>
    </rPh>
    <rPh sb="59" eb="61">
      <t>トットリ</t>
    </rPh>
    <rPh sb="61" eb="62">
      <t>ニシ</t>
    </rPh>
    <rPh sb="62" eb="63">
      <t>チュウ</t>
    </rPh>
    <rPh sb="64" eb="66">
      <t>バンショウ</t>
    </rPh>
    <rPh sb="70" eb="71">
      <t>ト</t>
    </rPh>
    <rPh sb="72" eb="73">
      <t>ア</t>
    </rPh>
    <phoneticPr fontId="2"/>
  </si>
  <si>
    <r>
      <t>・入力が終わりましたら、</t>
    </r>
    <r>
      <rPr>
        <b/>
        <sz val="11"/>
        <rFont val="ＭＳ Ｐゴシック"/>
        <family val="3"/>
        <charset val="128"/>
      </rPr>
      <t>「第２１回北海道ジュニア（釧路鳥取西中）」</t>
    </r>
    <r>
      <rPr>
        <sz val="11"/>
        <rFont val="ＭＳ Ｐゴシック"/>
        <family val="3"/>
        <charset val="128"/>
      </rPr>
      <t>のように、学校・団体名がわかるファイル名をつけて保存し、メールに添付して送信して下さい。</t>
    </r>
    <rPh sb="1" eb="3">
      <t>ニュウリョク</t>
    </rPh>
    <rPh sb="4" eb="5">
      <t>オ</t>
    </rPh>
    <rPh sb="13" eb="14">
      <t>ダイ</t>
    </rPh>
    <rPh sb="16" eb="17">
      <t>カイ</t>
    </rPh>
    <rPh sb="17" eb="20">
      <t>ホッカイドウ</t>
    </rPh>
    <rPh sb="25" eb="27">
      <t>クシロ</t>
    </rPh>
    <rPh sb="27" eb="29">
      <t>トットリ</t>
    </rPh>
    <rPh sb="29" eb="30">
      <t>ニシ</t>
    </rPh>
    <rPh sb="30" eb="31">
      <t>チュウ</t>
    </rPh>
    <rPh sb="38" eb="40">
      <t>ガッコウ</t>
    </rPh>
    <rPh sb="41" eb="43">
      <t>ダンタイ</t>
    </rPh>
    <rPh sb="43" eb="44">
      <t>メイ</t>
    </rPh>
    <rPh sb="52" eb="53">
      <t>メイ</t>
    </rPh>
    <rPh sb="57" eb="59">
      <t>ホゾン</t>
    </rPh>
    <rPh sb="65" eb="67">
      <t>テンプ</t>
    </rPh>
    <rPh sb="69" eb="71">
      <t>ソウシン</t>
    </rPh>
    <rPh sb="73" eb="74">
      <t>クダ</t>
    </rPh>
    <phoneticPr fontId="2"/>
  </si>
  <si>
    <t>学校･クラブチーム名</t>
    <rPh sb="0" eb="2">
      <t>ガッコウ</t>
    </rPh>
    <rPh sb="9" eb="10">
      <t>メイ</t>
    </rPh>
    <phoneticPr fontId="2"/>
  </si>
  <si>
    <r>
      <rPr>
        <b/>
        <sz val="14"/>
        <rFont val="ＭＳ Ｐ明朝"/>
        <family val="1"/>
        <charset val="128"/>
      </rPr>
      <t>第21回 北海道ジュニア陸上競技選手権大会</t>
    </r>
    <r>
      <rPr>
        <b/>
        <sz val="24"/>
        <rFont val="ＭＳ Ｐ明朝"/>
        <family val="1"/>
        <charset val="128"/>
      </rPr>
      <t>参加申込書</t>
    </r>
    <r>
      <rPr>
        <b/>
        <sz val="18"/>
        <rFont val="ＭＳ Ｐ明朝"/>
        <family val="1"/>
        <charset val="128"/>
      </rPr>
      <t>　</t>
    </r>
    <r>
      <rPr>
        <b/>
        <sz val="14"/>
        <rFont val="ＭＳ Ｐ明朝"/>
        <family val="1"/>
        <charset val="128"/>
      </rPr>
      <t>（参加校・クラブチーム作成）</t>
    </r>
    <rPh sb="21" eb="23">
      <t>サンカ</t>
    </rPh>
    <rPh sb="23" eb="25">
      <t>モウシコミ</t>
    </rPh>
    <rPh sb="25" eb="26">
      <t>ショ</t>
    </rPh>
    <rPh sb="28" eb="30">
      <t>サンカ</t>
    </rPh>
    <rPh sb="30" eb="31">
      <t>コウ</t>
    </rPh>
    <rPh sb="38" eb="40">
      <t>サクセイ</t>
    </rPh>
    <phoneticPr fontId="2"/>
  </si>
  <si>
    <t>ＪＯ標準突破者の記録</t>
    <rPh sb="2" eb="4">
      <t>ヒョウジュン</t>
    </rPh>
    <rPh sb="4" eb="6">
      <t>トッパ</t>
    </rPh>
    <rPh sb="6" eb="7">
      <t>モノ</t>
    </rPh>
    <rPh sb="8" eb="10">
      <t>キロク</t>
    </rPh>
    <phoneticPr fontId="2"/>
  </si>
  <si>
    <t>全国標準記録突破者が
↓　いれば記録を入力　↓</t>
    <rPh sb="0" eb="2">
      <t>ゼンコク</t>
    </rPh>
    <rPh sb="2" eb="4">
      <t>ヒョウジュン</t>
    </rPh>
    <rPh sb="4" eb="6">
      <t>キロク</t>
    </rPh>
    <rPh sb="6" eb="8">
      <t>トッパ</t>
    </rPh>
    <rPh sb="8" eb="9">
      <t>モノ</t>
    </rPh>
    <rPh sb="16" eb="18">
      <t>キロク</t>
    </rPh>
    <rPh sb="19" eb="21">
      <t>ニュウリョク</t>
    </rPh>
    <phoneticPr fontId="2"/>
  </si>
  <si>
    <t>11.34</t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</si>
  <si>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</si>
  <si>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</si>
  <si>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氏 名</t>
    <rPh sb="0" eb="1">
      <t>シ</t>
    </rPh>
    <rPh sb="2" eb="3">
      <t>メイ</t>
    </rPh>
    <phoneticPr fontId="2"/>
  </si>
  <si>
    <t>審判</t>
    <rPh sb="0" eb="2">
      <t>シンパン</t>
    </rPh>
    <phoneticPr fontId="2"/>
  </si>
  <si>
    <t>アナウンサー</t>
    <phoneticPr fontId="2"/>
  </si>
  <si>
    <t>スターター</t>
    <phoneticPr fontId="2"/>
  </si>
  <si>
    <t>風力</t>
    <rPh sb="0" eb="2">
      <t>フウリョク</t>
    </rPh>
    <phoneticPr fontId="2"/>
  </si>
  <si>
    <t>周回</t>
    <rPh sb="0" eb="2">
      <t>シュウカイ</t>
    </rPh>
    <phoneticPr fontId="2"/>
  </si>
  <si>
    <t>出発</t>
    <rPh sb="0" eb="2">
      <t>シュッパツ</t>
    </rPh>
    <phoneticPr fontId="2"/>
  </si>
  <si>
    <t>用器具</t>
    <rPh sb="0" eb="1">
      <t>ヨウ</t>
    </rPh>
    <rPh sb="1" eb="3">
      <t>キグ</t>
    </rPh>
    <phoneticPr fontId="2"/>
  </si>
  <si>
    <t>監察</t>
    <rPh sb="0" eb="2">
      <t>カンサツ</t>
    </rPh>
    <phoneticPr fontId="2"/>
  </si>
  <si>
    <t>番組編成</t>
    <rPh sb="0" eb="2">
      <t>バングミ</t>
    </rPh>
    <rPh sb="2" eb="4">
      <t>ヘンセイ</t>
    </rPh>
    <phoneticPr fontId="2"/>
  </si>
  <si>
    <t>競技者</t>
    <rPh sb="0" eb="2">
      <t>キョウギ</t>
    </rPh>
    <rPh sb="2" eb="3">
      <t>シャ</t>
    </rPh>
    <phoneticPr fontId="2"/>
  </si>
  <si>
    <t>跳躍</t>
    <rPh sb="0" eb="2">
      <t>チョウヤク</t>
    </rPh>
    <phoneticPr fontId="2"/>
  </si>
  <si>
    <t>投てき</t>
    <rPh sb="0" eb="1">
      <t>トウ</t>
    </rPh>
    <phoneticPr fontId="2"/>
  </si>
  <si>
    <t>マーシャル</t>
    <phoneticPr fontId="2"/>
  </si>
  <si>
    <t>一任</t>
    <rPh sb="0" eb="2">
      <t>イチニン</t>
    </rPh>
    <phoneticPr fontId="2"/>
  </si>
  <si>
    <t>審判にご協力いただける方の
氏名と希望審判</t>
    <rPh sb="0" eb="2">
      <t>シンパン</t>
    </rPh>
    <rPh sb="4" eb="6">
      <t>キョウリョク</t>
    </rPh>
    <rPh sb="11" eb="12">
      <t>カタ</t>
    </rPh>
    <rPh sb="14" eb="16">
      <t>シメイ</t>
    </rPh>
    <rPh sb="17" eb="19">
      <t>キボウ</t>
    </rPh>
    <rPh sb="19" eb="21">
      <t>シンパン</t>
    </rPh>
    <phoneticPr fontId="2"/>
  </si>
  <si>
    <r>
      <t xml:space="preserve">別紙2　
</t>
    </r>
    <r>
      <rPr>
        <b/>
        <sz val="12"/>
        <rFont val="ＭＳ Ｐゴシック"/>
        <family val="3"/>
        <charset val="128"/>
      </rPr>
      <t>（男女共通）</t>
    </r>
    <rPh sb="0" eb="2">
      <t>ベッシ</t>
    </rPh>
    <rPh sb="6" eb="8">
      <t>ダンジョ</t>
    </rPh>
    <rPh sb="8" eb="10">
      <t>キョウツウ</t>
    </rPh>
    <phoneticPr fontId="2"/>
  </si>
  <si>
    <t>記録情報</t>
    <rPh sb="0" eb="2">
      <t>キロク</t>
    </rPh>
    <rPh sb="2" eb="4">
      <t>ジョウホウ</t>
    </rPh>
    <phoneticPr fontId="2"/>
  </si>
  <si>
    <t>写真判定</t>
    <rPh sb="0" eb="2">
      <t>シャシン</t>
    </rPh>
    <rPh sb="2" eb="4">
      <t>ハンテイ</t>
    </rPh>
    <phoneticPr fontId="2"/>
  </si>
  <si>
    <t>光波計測</t>
    <rPh sb="0" eb="1">
      <t>コウ</t>
    </rPh>
    <rPh sb="1" eb="2">
      <t>ハ</t>
    </rPh>
    <rPh sb="2" eb="4">
      <t>ケイソク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</si>
</sst>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@&quot;　　印&quot;"/>
    <numFmt numFmtId="177" formatCode="#,##0;\-#,##0;&quot;-&quot;"/>
    <numFmt numFmtId="178" formatCode="[$¥-411]#,##0.00;[$¥-411]#,##0.00"/>
    <numFmt numFmtId="179" formatCode="[$¥-411]#,##0;[$¥-411]#,##0"/>
    <numFmt numFmtId="180" formatCode="0&quot;名&quot;"/>
    <numFmt numFmtId="181" formatCode="@&quot;陸協&quot;"/>
    <numFmt numFmtId="182" formatCode="#,##0;&quot;¥&quot;&quot;¥&quot;&quot;¥&quot;\!\!\!\-#,##0;&quot;-&quot;"/>
    <numFmt numFmtId="183" formatCode="_(&quot;¥&quot;* #,##0_);_(&quot;¥&quot;* \(#,##0\);_(&quot;¥&quot;* &quot;-&quot;??_);_(@_)"/>
  </numFmts>
  <fonts count="7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color indexed="48"/>
      <name val="ＭＳ Ｐ明朝"/>
      <family val="1"/>
      <charset val="128"/>
    </font>
    <font>
      <sz val="10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20"/>
      <color indexed="10"/>
      <name val="ＭＳ ゴシック"/>
      <family val="3"/>
      <charset val="128"/>
    </font>
    <font>
      <sz val="6"/>
      <name val="ＭＳ 明朝"/>
      <family val="1"/>
      <charset val="128"/>
    </font>
    <font>
      <b/>
      <sz val="13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24"/>
      <name val="ＭＳ ゴシック"/>
      <family val="3"/>
      <charset val="128"/>
    </font>
    <font>
      <sz val="14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56"/>
      <name val="ＭＳ 明朝"/>
      <family val="1"/>
      <charset val="128"/>
    </font>
    <font>
      <sz val="11"/>
      <color indexed="56"/>
      <name val="ＭＳ Ｐ明朝"/>
      <family val="1"/>
      <charset val="128"/>
    </font>
    <font>
      <sz val="10"/>
      <color indexed="56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u val="double"/>
      <sz val="14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color rgb="FF0070C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1"/>
      <color rgb="FF003366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theme="3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color rgb="FFC00000"/>
      <name val="ＭＳ ゴシック"/>
      <family val="3"/>
      <charset val="128"/>
    </font>
    <font>
      <b/>
      <u val="double"/>
      <sz val="20"/>
      <name val="HG明朝E"/>
      <family val="1"/>
      <charset val="128"/>
    </font>
    <font>
      <b/>
      <sz val="20"/>
      <name val="HG明朝E"/>
      <family val="1"/>
      <charset val="128"/>
    </font>
    <font>
      <sz val="18"/>
      <name val="ＭＳ ゴシック"/>
      <family val="3"/>
      <charset val="128"/>
    </font>
    <font>
      <sz val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A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9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C000"/>
      </bottom>
      <diagonal/>
    </border>
    <border>
      <left style="double">
        <color rgb="FFFFC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FFC000"/>
      </bottom>
      <diagonal/>
    </border>
    <border>
      <left style="double">
        <color rgb="FFFFC000"/>
      </left>
      <right style="thin">
        <color indexed="64"/>
      </right>
      <top style="thin">
        <color indexed="64"/>
      </top>
      <bottom style="double">
        <color rgb="FFFFC000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7">
    <xf numFmtId="0" fontId="0" fillId="0" borderId="0"/>
    <xf numFmtId="177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>
      <alignment horizont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25" fillId="0" borderId="0"/>
    <xf numFmtId="0" fontId="47" fillId="0" borderId="0">
      <alignment vertical="center"/>
    </xf>
    <xf numFmtId="0" fontId="1" fillId="0" borderId="0">
      <alignment vertical="center"/>
    </xf>
    <xf numFmtId="182" fontId="26" fillId="0" borderId="0" applyFill="0" applyBorder="0" applyAlignment="0"/>
    <xf numFmtId="0" fontId="70" fillId="0" borderId="0" applyNumberFormat="0" applyFill="0" applyBorder="0" applyAlignment="0" applyProtection="0">
      <alignment vertical="top"/>
      <protection locked="0"/>
    </xf>
    <xf numFmtId="183" fontId="18" fillId="21" borderId="93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47" fillId="0" borderId="0">
      <alignment vertical="center"/>
    </xf>
    <xf numFmtId="0" fontId="69" fillId="0" borderId="0"/>
  </cellStyleXfs>
  <cellXfs count="450">
    <xf numFmtId="0" fontId="0" fillId="0" borderId="0" xfId="0"/>
    <xf numFmtId="0" fontId="0" fillId="0" borderId="0" xfId="0" applyBorder="1"/>
    <xf numFmtId="0" fontId="11" fillId="0" borderId="0" xfId="13" applyFont="1" applyProtection="1">
      <alignment vertical="center"/>
    </xf>
    <xf numFmtId="0" fontId="12" fillId="0" borderId="0" xfId="13" applyFont="1" applyProtection="1">
      <alignment vertical="center"/>
    </xf>
    <xf numFmtId="0" fontId="4" fillId="0" borderId="0" xfId="13" applyFont="1" applyProtection="1">
      <alignment vertical="center"/>
    </xf>
    <xf numFmtId="0" fontId="10" fillId="0" borderId="0" xfId="13" applyFont="1" applyProtection="1">
      <alignment vertical="center"/>
    </xf>
    <xf numFmtId="0" fontId="4" fillId="0" borderId="3" xfId="13" applyFont="1" applyBorder="1" applyAlignment="1" applyProtection="1">
      <alignment horizontal="center" vertical="center"/>
    </xf>
    <xf numFmtId="0" fontId="4" fillId="0" borderId="0" xfId="13" applyFont="1" applyBorder="1" applyAlignment="1" applyProtection="1">
      <alignment horizontal="center" vertical="center"/>
    </xf>
    <xf numFmtId="176" fontId="4" fillId="0" borderId="0" xfId="13" applyNumberFormat="1" applyFont="1" applyBorder="1" applyAlignment="1" applyProtection="1">
      <alignment horizontal="center" vertical="center"/>
    </xf>
    <xf numFmtId="0" fontId="10" fillId="0" borderId="0" xfId="13" applyFont="1" applyBorder="1" applyAlignment="1" applyProtection="1">
      <alignment horizontal="center" vertical="center" wrapText="1"/>
    </xf>
    <xf numFmtId="0" fontId="4" fillId="0" borderId="0" xfId="13" applyFont="1" applyBorder="1" applyAlignment="1" applyProtection="1">
      <alignment horizontal="center" vertical="center" wrapText="1"/>
    </xf>
    <xf numFmtId="0" fontId="9" fillId="0" borderId="0" xfId="13" applyFont="1" applyAlignment="1" applyProtection="1">
      <alignment horizontal="left" vertical="center"/>
    </xf>
    <xf numFmtId="0" fontId="4" fillId="0" borderId="0" xfId="13" applyFont="1" applyAlignment="1" applyProtection="1">
      <alignment horizontal="center" vertical="center" wrapText="1"/>
    </xf>
    <xf numFmtId="0" fontId="4" fillId="0" borderId="0" xfId="13" applyFont="1" applyAlignment="1" applyProtection="1">
      <alignment horizontal="center" vertical="center"/>
    </xf>
    <xf numFmtId="0" fontId="1" fillId="0" borderId="0" xfId="13" applyFont="1" applyAlignment="1" applyProtection="1">
      <alignment vertical="center"/>
    </xf>
    <xf numFmtId="0" fontId="4" fillId="0" borderId="0" xfId="13" applyFont="1" applyAlignment="1" applyProtection="1">
      <alignment horizontal="left" vertical="center"/>
    </xf>
    <xf numFmtId="0" fontId="8" fillId="0" borderId="0" xfId="13" applyFont="1" applyBorder="1" applyAlignment="1" applyProtection="1">
      <alignment horizontal="center" vertical="center"/>
    </xf>
    <xf numFmtId="0" fontId="4" fillId="0" borderId="0" xfId="13" applyFont="1" applyAlignment="1" applyProtection="1">
      <alignment horizontal="left" vertical="center" indent="1"/>
    </xf>
    <xf numFmtId="0" fontId="4" fillId="0" borderId="0" xfId="13" applyFont="1" applyAlignment="1" applyProtection="1">
      <alignment horizontal="right" vertical="center"/>
    </xf>
    <xf numFmtId="0" fontId="10" fillId="0" borderId="5" xfId="13" applyFont="1" applyBorder="1" applyAlignment="1" applyProtection="1">
      <alignment horizontal="center" vertical="center" shrinkToFit="1"/>
    </xf>
    <xf numFmtId="0" fontId="10" fillId="0" borderId="6" xfId="13" applyFont="1" applyBorder="1" applyAlignment="1" applyProtection="1">
      <alignment horizontal="center" vertical="center" shrinkToFit="1"/>
    </xf>
    <xf numFmtId="0" fontId="9" fillId="0" borderId="0" xfId="13" applyFont="1" applyAlignment="1" applyProtection="1">
      <alignment horizontal="left" vertical="center" indent="1"/>
    </xf>
    <xf numFmtId="0" fontId="13" fillId="0" borderId="0" xfId="13" applyFont="1" applyProtection="1">
      <alignment vertical="center"/>
    </xf>
    <xf numFmtId="0" fontId="9" fillId="0" borderId="0" xfId="13" applyFont="1" applyAlignment="1" applyProtection="1">
      <alignment horizontal="right" vertical="center"/>
    </xf>
    <xf numFmtId="0" fontId="9" fillId="0" borderId="0" xfId="13" applyFont="1" applyProtection="1">
      <alignment vertical="center"/>
    </xf>
    <xf numFmtId="0" fontId="9" fillId="0" borderId="0" xfId="13" applyFont="1" applyAlignment="1" applyProtection="1">
      <alignment horizontal="left" vertical="center" indent="4"/>
    </xf>
    <xf numFmtId="0" fontId="18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left" indent="1"/>
    </xf>
    <xf numFmtId="0" fontId="2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33" fillId="0" borderId="9" xfId="13" applyFont="1" applyBorder="1" applyAlignment="1" applyProtection="1">
      <alignment horizontal="left" vertical="center" shrinkToFit="1"/>
      <protection locked="0"/>
    </xf>
    <xf numFmtId="0" fontId="34" fillId="0" borderId="10" xfId="13" applyFont="1" applyBorder="1" applyAlignment="1" applyProtection="1">
      <alignment horizontal="center" vertical="center"/>
      <protection locked="0"/>
    </xf>
    <xf numFmtId="0" fontId="34" fillId="0" borderId="11" xfId="13" applyFont="1" applyBorder="1" applyAlignment="1" applyProtection="1">
      <alignment horizontal="center" vertical="center" shrinkToFit="1"/>
      <protection locked="0"/>
    </xf>
    <xf numFmtId="49" fontId="34" fillId="0" borderId="11" xfId="13" applyNumberFormat="1" applyFont="1" applyBorder="1" applyAlignment="1" applyProtection="1">
      <alignment horizontal="right" vertical="center" shrinkToFit="1"/>
      <protection locked="0"/>
    </xf>
    <xf numFmtId="0" fontId="33" fillId="0" borderId="12" xfId="13" applyFont="1" applyBorder="1" applyAlignment="1" applyProtection="1">
      <alignment horizontal="left" vertical="center" shrinkToFit="1"/>
      <protection locked="0"/>
    </xf>
    <xf numFmtId="0" fontId="34" fillId="0" borderId="13" xfId="13" applyFont="1" applyBorder="1" applyAlignment="1" applyProtection="1">
      <alignment horizontal="center" vertical="center"/>
      <protection locked="0"/>
    </xf>
    <xf numFmtId="0" fontId="34" fillId="0" borderId="14" xfId="13" applyFont="1" applyBorder="1" applyAlignment="1" applyProtection="1">
      <alignment horizontal="center" vertical="center" shrinkToFit="1"/>
      <protection locked="0"/>
    </xf>
    <xf numFmtId="49" fontId="34" fillId="0" borderId="14" xfId="13" applyNumberFormat="1" applyFont="1" applyBorder="1" applyAlignment="1" applyProtection="1">
      <alignment horizontal="right" vertical="center" shrinkToFit="1"/>
      <protection locked="0"/>
    </xf>
    <xf numFmtId="0" fontId="33" fillId="0" borderId="15" xfId="13" applyFont="1" applyBorder="1" applyAlignment="1" applyProtection="1">
      <alignment horizontal="left" vertical="center" shrinkToFit="1"/>
      <protection locked="0"/>
    </xf>
    <xf numFmtId="0" fontId="34" fillId="0" borderId="16" xfId="13" applyFont="1" applyBorder="1" applyAlignment="1" applyProtection="1">
      <alignment horizontal="center" vertical="center"/>
      <protection locked="0"/>
    </xf>
    <xf numFmtId="0" fontId="5" fillId="0" borderId="0" xfId="13" applyFont="1" applyBorder="1" applyAlignment="1" applyProtection="1">
      <alignment horizontal="center" vertical="center"/>
    </xf>
    <xf numFmtId="49" fontId="34" fillId="0" borderId="21" xfId="13" applyNumberFormat="1" applyFont="1" applyFill="1" applyBorder="1" applyAlignment="1" applyProtection="1">
      <alignment horizontal="right" vertical="center" shrinkToFit="1"/>
      <protection locked="0"/>
    </xf>
    <xf numFmtId="49" fontId="34" fillId="0" borderId="18" xfId="13" applyNumberFormat="1" applyFont="1" applyFill="1" applyBorder="1" applyAlignment="1" applyProtection="1">
      <alignment horizontal="right" vertical="center" shrinkToFit="1"/>
      <protection locked="0"/>
    </xf>
    <xf numFmtId="49" fontId="34" fillId="0" borderId="22" xfId="13" applyNumberFormat="1" applyFont="1" applyBorder="1" applyAlignment="1" applyProtection="1">
      <alignment horizontal="center" vertical="center"/>
      <protection locked="0"/>
    </xf>
    <xf numFmtId="49" fontId="34" fillId="0" borderId="14" xfId="13" applyNumberFormat="1" applyFont="1" applyBorder="1" applyAlignment="1" applyProtection="1">
      <alignment horizontal="center" vertical="center"/>
      <protection locked="0"/>
    </xf>
    <xf numFmtId="49" fontId="34" fillId="0" borderId="23" xfId="13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24" xfId="13" applyNumberFormat="1" applyFont="1" applyBorder="1" applyAlignment="1" applyProtection="1">
      <alignment horizontal="center" vertical="center"/>
      <protection locked="0"/>
    </xf>
    <xf numFmtId="0" fontId="4" fillId="0" borderId="24" xfId="13" applyFont="1" applyBorder="1" applyAlignment="1" applyProtection="1">
      <alignment horizontal="center" vertical="center"/>
    </xf>
    <xf numFmtId="49" fontId="23" fillId="0" borderId="0" xfId="13" applyNumberFormat="1" applyFont="1" applyBorder="1" applyAlignment="1" applyProtection="1">
      <alignment vertical="center"/>
      <protection locked="0"/>
    </xf>
    <xf numFmtId="0" fontId="4" fillId="0" borderId="26" xfId="13" applyFont="1" applyBorder="1" applyAlignment="1" applyProtection="1">
      <alignment horizontal="left" vertical="center"/>
    </xf>
    <xf numFmtId="0" fontId="7" fillId="0" borderId="0" xfId="13" applyFont="1" applyProtection="1">
      <alignment vertical="center"/>
    </xf>
    <xf numFmtId="0" fontId="48" fillId="10" borderId="0" xfId="13" applyFont="1" applyFill="1" applyAlignment="1" applyProtection="1">
      <alignment horizontal="center" vertical="center"/>
    </xf>
    <xf numFmtId="179" fontId="7" fillId="0" borderId="3" xfId="10" applyNumberFormat="1" applyFont="1" applyBorder="1" applyAlignment="1" applyProtection="1">
      <alignment horizontal="right" vertical="center" indent="1"/>
    </xf>
    <xf numFmtId="179" fontId="7" fillId="0" borderId="3" xfId="10" applyNumberFormat="1" applyFont="1" applyBorder="1" applyAlignment="1" applyProtection="1">
      <alignment vertical="center" shrinkToFit="1"/>
    </xf>
    <xf numFmtId="0" fontId="4" fillId="0" borderId="0" xfId="13" applyNumberFormat="1" applyFont="1" applyBorder="1" applyAlignment="1" applyProtection="1">
      <alignment horizontal="center" vertical="center"/>
    </xf>
    <xf numFmtId="0" fontId="4" fillId="4" borderId="0" xfId="13" applyFont="1" applyFill="1" applyBorder="1" applyAlignment="1" applyProtection="1">
      <alignment horizontal="center" vertical="center"/>
    </xf>
    <xf numFmtId="0" fontId="7" fillId="4" borderId="0" xfId="13" applyFont="1" applyFill="1" applyBorder="1" applyAlignment="1" applyProtection="1">
      <alignment horizontal="center" vertical="center" wrapText="1"/>
    </xf>
    <xf numFmtId="178" fontId="7" fillId="0" borderId="0" xfId="10" applyNumberFormat="1" applyFont="1" applyBorder="1" applyAlignment="1" applyProtection="1">
      <alignment vertical="center"/>
    </xf>
    <xf numFmtId="0" fontId="7" fillId="0" borderId="0" xfId="13" applyFont="1" applyBorder="1" applyProtection="1">
      <alignment vertical="center"/>
    </xf>
    <xf numFmtId="0" fontId="4" fillId="0" borderId="0" xfId="13" applyNumberFormat="1" applyFont="1" applyFill="1" applyBorder="1" applyAlignment="1" applyProtection="1">
      <alignment horizontal="right" vertical="center" shrinkToFit="1"/>
      <protection locked="0"/>
    </xf>
    <xf numFmtId="0" fontId="48" fillId="10" borderId="41" xfId="13" applyFont="1" applyFill="1" applyBorder="1" applyAlignment="1" applyProtection="1">
      <alignment horizontal="center" vertical="center"/>
    </xf>
    <xf numFmtId="0" fontId="10" fillId="0" borderId="42" xfId="13" applyFont="1" applyBorder="1" applyAlignment="1" applyProtection="1">
      <alignment horizontal="center" vertical="center" shrinkToFit="1"/>
    </xf>
    <xf numFmtId="0" fontId="33" fillId="0" borderId="43" xfId="13" applyFont="1" applyBorder="1" applyAlignment="1" applyProtection="1">
      <alignment horizontal="left" vertical="center" shrinkToFit="1"/>
      <protection locked="0"/>
    </xf>
    <xf numFmtId="49" fontId="34" fillId="0" borderId="44" xfId="13" applyNumberFormat="1" applyFont="1" applyBorder="1" applyAlignment="1" applyProtection="1">
      <alignment horizontal="center" vertical="center"/>
      <protection locked="0"/>
    </xf>
    <xf numFmtId="0" fontId="34" fillId="0" borderId="45" xfId="13" applyFont="1" applyBorder="1" applyAlignment="1" applyProtection="1">
      <alignment horizontal="center" vertical="center"/>
      <protection locked="0"/>
    </xf>
    <xf numFmtId="49" fontId="34" fillId="0" borderId="44" xfId="13" applyNumberFormat="1" applyFont="1" applyBorder="1" applyAlignment="1" applyProtection="1">
      <alignment horizontal="right" vertical="center" shrinkToFit="1"/>
      <protection locked="0"/>
    </xf>
    <xf numFmtId="0" fontId="34" fillId="0" borderId="44" xfId="13" applyFont="1" applyBorder="1" applyAlignment="1" applyProtection="1">
      <alignment horizontal="center" vertical="center" shrinkToFit="1"/>
      <protection locked="0"/>
    </xf>
    <xf numFmtId="49" fontId="34" fillId="0" borderId="29" xfId="13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17" applyFont="1">
      <alignment vertical="center"/>
    </xf>
    <xf numFmtId="0" fontId="9" fillId="0" borderId="0" xfId="17" applyFont="1" applyAlignment="1">
      <alignment vertical="center"/>
    </xf>
    <xf numFmtId="0" fontId="9" fillId="0" borderId="0" xfId="17" applyFont="1" applyBorder="1">
      <alignment vertical="center"/>
    </xf>
    <xf numFmtId="0" fontId="25" fillId="0" borderId="0" xfId="17" applyFont="1" applyBorder="1">
      <alignment vertical="center"/>
    </xf>
    <xf numFmtId="0" fontId="40" fillId="0" borderId="0" xfId="17" applyFont="1">
      <alignment vertical="center"/>
    </xf>
    <xf numFmtId="0" fontId="43" fillId="0" borderId="0" xfId="17" applyFont="1" applyFill="1" applyBorder="1" applyAlignment="1">
      <alignment horizontal="right" vertical="center"/>
    </xf>
    <xf numFmtId="0" fontId="9" fillId="0" borderId="47" xfId="17" applyFont="1" applyBorder="1" applyAlignment="1">
      <alignment horizontal="right" vertical="center"/>
    </xf>
    <xf numFmtId="3" fontId="41" fillId="0" borderId="48" xfId="17" applyNumberFormat="1" applyFont="1" applyBorder="1" applyAlignment="1">
      <alignment horizontal="right" vertical="center" indent="1"/>
    </xf>
    <xf numFmtId="0" fontId="9" fillId="0" borderId="49" xfId="17" applyFont="1" applyBorder="1" applyAlignment="1">
      <alignment horizontal="right" vertical="center"/>
    </xf>
    <xf numFmtId="3" fontId="39" fillId="0" borderId="50" xfId="17" applyNumberFormat="1" applyFont="1" applyBorder="1" applyAlignment="1">
      <alignment horizontal="right" vertical="center" indent="1"/>
    </xf>
    <xf numFmtId="0" fontId="40" fillId="0" borderId="49" xfId="17" applyFont="1" applyBorder="1" applyAlignment="1">
      <alignment horizontal="center" vertical="center"/>
    </xf>
    <xf numFmtId="0" fontId="9" fillId="0" borderId="50" xfId="17" applyFont="1" applyBorder="1">
      <alignment vertical="center"/>
    </xf>
    <xf numFmtId="0" fontId="25" fillId="0" borderId="51" xfId="17" applyFont="1" applyBorder="1">
      <alignment vertical="center"/>
    </xf>
    <xf numFmtId="0" fontId="5" fillId="0" borderId="51" xfId="17" applyFont="1" applyBorder="1">
      <alignment vertical="center"/>
    </xf>
    <xf numFmtId="0" fontId="9" fillId="0" borderId="26" xfId="17" applyFont="1" applyBorder="1" applyAlignment="1">
      <alignment horizontal="right" vertical="center"/>
    </xf>
    <xf numFmtId="3" fontId="39" fillId="0" borderId="24" xfId="17" applyNumberFormat="1" applyFont="1" applyBorder="1" applyAlignment="1">
      <alignment horizontal="right" vertical="center" indent="1"/>
    </xf>
    <xf numFmtId="0" fontId="40" fillId="0" borderId="26" xfId="17" applyFont="1" applyBorder="1" applyAlignment="1">
      <alignment horizontal="center" vertical="center"/>
    </xf>
    <xf numFmtId="0" fontId="9" fillId="0" borderId="24" xfId="17" applyFont="1" applyBorder="1">
      <alignment vertical="center"/>
    </xf>
    <xf numFmtId="0" fontId="25" fillId="0" borderId="3" xfId="17" applyFont="1" applyBorder="1">
      <alignment vertical="center"/>
    </xf>
    <xf numFmtId="0" fontId="5" fillId="0" borderId="3" xfId="17" applyFont="1" applyBorder="1">
      <alignment vertical="center"/>
    </xf>
    <xf numFmtId="0" fontId="41" fillId="6" borderId="52" xfId="17" applyFont="1" applyFill="1" applyBorder="1" applyAlignment="1" applyProtection="1">
      <alignment horizontal="center" vertical="center"/>
      <protection locked="0"/>
    </xf>
    <xf numFmtId="0" fontId="44" fillId="0" borderId="0" xfId="17" applyFont="1" applyAlignment="1"/>
    <xf numFmtId="0" fontId="25" fillId="0" borderId="0" xfId="17" applyFont="1">
      <alignment vertical="center"/>
    </xf>
    <xf numFmtId="0" fontId="9" fillId="0" borderId="0" xfId="17" applyFont="1" applyBorder="1" applyAlignment="1">
      <alignment vertical="center"/>
    </xf>
    <xf numFmtId="0" fontId="25" fillId="0" borderId="0" xfId="17" applyFont="1" applyBorder="1" applyAlignment="1">
      <alignment horizontal="distributed" vertical="center"/>
    </xf>
    <xf numFmtId="0" fontId="41" fillId="0" borderId="0" xfId="17" applyFont="1" applyBorder="1" applyAlignment="1">
      <alignment horizontal="center" vertical="center"/>
    </xf>
    <xf numFmtId="0" fontId="25" fillId="0" borderId="53" xfId="17" applyFont="1" applyBorder="1" applyAlignment="1">
      <alignment horizontal="distributed" vertical="center"/>
    </xf>
    <xf numFmtId="0" fontId="9" fillId="0" borderId="0" xfId="17" applyFont="1" applyAlignment="1">
      <alignment vertical="top"/>
    </xf>
    <xf numFmtId="0" fontId="41" fillId="6" borderId="55" xfId="17" applyFont="1" applyFill="1" applyBorder="1" applyAlignment="1" applyProtection="1">
      <alignment horizontal="center" vertical="center"/>
      <protection locked="0"/>
    </xf>
    <xf numFmtId="0" fontId="9" fillId="0" borderId="0" xfId="17" applyFont="1" applyAlignment="1">
      <alignment horizontal="right" vertical="top"/>
    </xf>
    <xf numFmtId="0" fontId="5" fillId="0" borderId="0" xfId="17" applyFont="1" applyAlignment="1">
      <alignment vertical="top"/>
    </xf>
    <xf numFmtId="0" fontId="42" fillId="0" borderId="0" xfId="17" applyFont="1" applyAlignment="1">
      <alignment vertical="top" shrinkToFit="1"/>
    </xf>
    <xf numFmtId="0" fontId="5" fillId="0" borderId="0" xfId="17" applyFont="1" applyBorder="1" applyAlignment="1">
      <alignment vertical="top"/>
    </xf>
    <xf numFmtId="0" fontId="35" fillId="0" borderId="56" xfId="13" applyFont="1" applyBorder="1" applyAlignment="1" applyProtection="1">
      <alignment horizontal="center" vertical="center" shrinkToFit="1"/>
      <protection locked="0"/>
    </xf>
    <xf numFmtId="0" fontId="35" fillId="0" borderId="57" xfId="13" applyFont="1" applyBorder="1" applyAlignment="1" applyProtection="1">
      <alignment horizontal="center" vertical="center" shrinkToFit="1"/>
      <protection locked="0"/>
    </xf>
    <xf numFmtId="0" fontId="35" fillId="0" borderId="58" xfId="13" applyFont="1" applyBorder="1" applyAlignment="1" applyProtection="1">
      <alignment horizontal="center" vertical="center" shrinkToFit="1"/>
      <protection locked="0"/>
    </xf>
    <xf numFmtId="179" fontId="7" fillId="0" borderId="3" xfId="10" applyNumberFormat="1" applyFont="1" applyBorder="1" applyAlignment="1" applyProtection="1">
      <alignment horizontal="right" vertical="center" indent="1"/>
      <protection locked="0"/>
    </xf>
    <xf numFmtId="179" fontId="7" fillId="0" borderId="59" xfId="13" applyNumberFormat="1" applyFont="1" applyBorder="1" applyAlignment="1" applyProtection="1">
      <alignment horizontal="right" vertical="center" indent="1"/>
      <protection locked="0"/>
    </xf>
    <xf numFmtId="0" fontId="25" fillId="0" borderId="0" xfId="17" applyFont="1" applyAlignment="1">
      <alignment vertical="center"/>
    </xf>
    <xf numFmtId="0" fontId="9" fillId="0" borderId="0" xfId="13" quotePrefix="1" applyFont="1" applyAlignment="1" applyProtection="1">
      <alignment horizontal="left" vertical="center"/>
    </xf>
    <xf numFmtId="180" fontId="7" fillId="0" borderId="61" xfId="13" applyNumberFormat="1" applyFont="1" applyBorder="1" applyAlignment="1" applyProtection="1">
      <alignment horizontal="right" vertical="center" indent="1"/>
      <protection locked="0"/>
    </xf>
    <xf numFmtId="0" fontId="7" fillId="0" borderId="3" xfId="13" applyFont="1" applyBorder="1" applyAlignment="1" applyProtection="1">
      <alignment horizontal="center" vertical="center"/>
    </xf>
    <xf numFmtId="180" fontId="7" fillId="0" borderId="24" xfId="10" applyNumberFormat="1" applyFont="1" applyBorder="1" applyAlignment="1" applyProtection="1">
      <alignment horizontal="right" vertical="center" indent="1"/>
      <protection locked="0"/>
    </xf>
    <xf numFmtId="0" fontId="48" fillId="10" borderId="4" xfId="13" applyFont="1" applyFill="1" applyBorder="1" applyAlignment="1" applyProtection="1">
      <alignment horizontal="center" vertical="center"/>
    </xf>
    <xf numFmtId="0" fontId="4" fillId="0" borderId="3" xfId="13" applyFont="1" applyBorder="1" applyAlignment="1" applyProtection="1">
      <alignment horizontal="center" vertical="center" shrinkToFit="1"/>
    </xf>
    <xf numFmtId="0" fontId="9" fillId="0" borderId="0" xfId="13" applyFont="1" applyBorder="1" applyAlignment="1" applyProtection="1">
      <alignment horizontal="right" vertical="center"/>
    </xf>
    <xf numFmtId="0" fontId="47" fillId="0" borderId="0" xfId="19" applyAlignment="1">
      <alignment horizontal="center" vertical="center"/>
    </xf>
    <xf numFmtId="0" fontId="47" fillId="0" borderId="0" xfId="19" applyAlignment="1"/>
    <xf numFmtId="0" fontId="47" fillId="0" borderId="0" xfId="19" applyAlignment="1">
      <alignment wrapText="1"/>
    </xf>
    <xf numFmtId="0" fontId="47" fillId="0" borderId="0" xfId="19" applyAlignment="1">
      <alignment horizontal="center" vertical="center" wrapText="1"/>
    </xf>
    <xf numFmtId="49" fontId="4" fillId="0" borderId="24" xfId="13" applyNumberFormat="1" applyFont="1" applyBorder="1" applyAlignment="1" applyProtection="1">
      <alignment horizontal="center" vertical="center" shrinkToFit="1"/>
      <protection locked="0"/>
    </xf>
    <xf numFmtId="0" fontId="4" fillId="0" borderId="3" xfId="13" applyFont="1" applyBorder="1" applyProtection="1">
      <alignment vertical="center"/>
    </xf>
    <xf numFmtId="0" fontId="34" fillId="0" borderId="39" xfId="13" applyFont="1" applyBorder="1" applyAlignment="1" applyProtection="1">
      <alignment horizontal="center" vertical="center" shrinkToFit="1"/>
      <protection locked="0"/>
    </xf>
    <xf numFmtId="0" fontId="34" fillId="0" borderId="20" xfId="13" applyFont="1" applyBorder="1" applyAlignment="1" applyProtection="1">
      <alignment horizontal="center" vertical="center" shrinkToFit="1"/>
      <protection locked="0"/>
    </xf>
    <xf numFmtId="0" fontId="34" fillId="0" borderId="28" xfId="13" applyFont="1" applyBorder="1" applyAlignment="1" applyProtection="1">
      <alignment horizontal="center" vertical="center" shrinkToFit="1"/>
      <protection locked="0"/>
    </xf>
    <xf numFmtId="49" fontId="4" fillId="0" borderId="0" xfId="13" quotePrefix="1" applyNumberFormat="1" applyFont="1" applyProtection="1">
      <alignment vertical="center"/>
    </xf>
    <xf numFmtId="49" fontId="34" fillId="0" borderId="39" xfId="13" applyNumberFormat="1" applyFont="1" applyFill="1" applyBorder="1" applyAlignment="1" applyProtection="1">
      <alignment horizontal="center" vertical="center" shrinkToFit="1"/>
      <protection locked="0"/>
    </xf>
    <xf numFmtId="49" fontId="34" fillId="0" borderId="20" xfId="13" applyNumberFormat="1" applyFont="1" applyFill="1" applyBorder="1" applyAlignment="1" applyProtection="1">
      <alignment horizontal="center" vertical="center" shrinkToFit="1"/>
      <protection locked="0"/>
    </xf>
    <xf numFmtId="49" fontId="34" fillId="0" borderId="28" xfId="13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13" applyFont="1" applyAlignment="1" applyProtection="1">
      <alignment horizontal="left" vertical="top"/>
    </xf>
    <xf numFmtId="49" fontId="34" fillId="0" borderId="17" xfId="13" applyNumberFormat="1" applyFont="1" applyFill="1" applyBorder="1" applyAlignment="1" applyProtection="1">
      <alignment horizontal="right" vertical="center" shrinkToFit="1"/>
      <protection locked="0"/>
    </xf>
    <xf numFmtId="0" fontId="10" fillId="2" borderId="46" xfId="13" applyFont="1" applyFill="1" applyBorder="1" applyAlignment="1" applyProtection="1">
      <alignment horizontal="center" vertical="center"/>
    </xf>
    <xf numFmtId="0" fontId="10" fillId="2" borderId="23" xfId="13" applyFont="1" applyFill="1" applyBorder="1" applyAlignment="1" applyProtection="1">
      <alignment horizontal="center" vertical="center" wrapText="1"/>
    </xf>
    <xf numFmtId="0" fontId="10" fillId="2" borderId="27" xfId="13" applyFont="1" applyFill="1" applyBorder="1" applyAlignment="1" applyProtection="1">
      <alignment horizontal="center" vertical="center" wrapText="1"/>
    </xf>
    <xf numFmtId="0" fontId="10" fillId="3" borderId="23" xfId="13" applyFont="1" applyFill="1" applyBorder="1" applyAlignment="1" applyProtection="1">
      <alignment horizontal="center" vertical="center"/>
    </xf>
    <xf numFmtId="0" fontId="10" fillId="3" borderId="23" xfId="13" applyFont="1" applyFill="1" applyBorder="1" applyAlignment="1" applyProtection="1">
      <alignment horizontal="center" vertical="center" wrapText="1"/>
    </xf>
    <xf numFmtId="0" fontId="10" fillId="3" borderId="27" xfId="13" applyFont="1" applyFill="1" applyBorder="1" applyAlignment="1" applyProtection="1">
      <alignment horizontal="center" vertical="center" wrapText="1"/>
    </xf>
    <xf numFmtId="0" fontId="10" fillId="4" borderId="28" xfId="13" applyFont="1" applyFill="1" applyBorder="1" applyAlignment="1" applyProtection="1">
      <alignment horizontal="center" vertical="center" wrapText="1"/>
    </xf>
    <xf numFmtId="0" fontId="10" fillId="4" borderId="29" xfId="13" applyFont="1" applyFill="1" applyBorder="1" applyAlignment="1" applyProtection="1">
      <alignment horizontal="center" vertical="center" wrapText="1"/>
    </xf>
    <xf numFmtId="0" fontId="52" fillId="0" borderId="20" xfId="13" applyFont="1" applyBorder="1" applyAlignment="1" applyProtection="1">
      <alignment horizontal="center" vertical="center" shrinkToFit="1"/>
      <protection locked="0"/>
    </xf>
    <xf numFmtId="0" fontId="10" fillId="12" borderId="29" xfId="13" applyFont="1" applyFill="1" applyBorder="1" applyAlignment="1" applyProtection="1">
      <alignment horizontal="center" vertical="center" wrapText="1"/>
    </xf>
    <xf numFmtId="0" fontId="10" fillId="0" borderId="83" xfId="13" applyFont="1" applyBorder="1" applyAlignment="1" applyProtection="1">
      <alignment horizontal="center" vertical="center" shrinkToFit="1"/>
    </xf>
    <xf numFmtId="0" fontId="7" fillId="0" borderId="56" xfId="13" applyFont="1" applyBorder="1" applyAlignment="1" applyProtection="1">
      <alignment horizontal="center" vertical="center" shrinkToFit="1"/>
    </xf>
    <xf numFmtId="0" fontId="9" fillId="0" borderId="9" xfId="13" applyFont="1" applyBorder="1" applyAlignment="1" applyProtection="1">
      <alignment horizontal="left" vertical="center"/>
    </xf>
    <xf numFmtId="49" fontId="4" fillId="0" borderId="22" xfId="13" applyNumberFormat="1" applyFont="1" applyBorder="1" applyAlignment="1" applyProtection="1">
      <alignment horizontal="center" vertical="center"/>
    </xf>
    <xf numFmtId="0" fontId="4" fillId="0" borderId="74" xfId="13" applyFont="1" applyBorder="1" applyAlignment="1" applyProtection="1">
      <alignment horizontal="center" vertical="center"/>
    </xf>
    <xf numFmtId="0" fontId="4" fillId="0" borderId="19" xfId="13" applyFont="1" applyBorder="1" applyAlignment="1" applyProtection="1">
      <alignment horizontal="center" vertical="center" shrinkToFit="1"/>
    </xf>
    <xf numFmtId="49" fontId="4" fillId="0" borderId="22" xfId="13" applyNumberFormat="1" applyFont="1" applyBorder="1" applyAlignment="1" applyProtection="1">
      <alignment horizontal="right" vertical="center" shrinkToFit="1"/>
    </xf>
    <xf numFmtId="0" fontId="4" fillId="0" borderId="22" xfId="13" applyFont="1" applyBorder="1" applyAlignment="1" applyProtection="1">
      <alignment horizontal="center" vertical="center" shrinkToFit="1"/>
    </xf>
    <xf numFmtId="49" fontId="4" fillId="0" borderId="21" xfId="13" applyNumberFormat="1" applyFont="1" applyFill="1" applyBorder="1" applyAlignment="1" applyProtection="1">
      <alignment horizontal="right" vertical="center" shrinkToFit="1"/>
      <protection locked="0"/>
    </xf>
    <xf numFmtId="49" fontId="4" fillId="0" borderId="19" xfId="13" applyNumberFormat="1" applyFont="1" applyFill="1" applyBorder="1" applyAlignment="1" applyProtection="1">
      <alignment horizontal="center" vertical="center" shrinkToFit="1"/>
      <protection locked="0"/>
    </xf>
    <xf numFmtId="0" fontId="7" fillId="0" borderId="58" xfId="13" applyFont="1" applyBorder="1" applyAlignment="1" applyProtection="1">
      <alignment horizontal="center" vertical="center" shrinkToFit="1"/>
    </xf>
    <xf numFmtId="0" fontId="9" fillId="0" borderId="43" xfId="13" applyFont="1" applyBorder="1" applyAlignment="1" applyProtection="1">
      <alignment horizontal="left" vertical="center"/>
    </xf>
    <xf numFmtId="49" fontId="4" fillId="0" borderId="44" xfId="13" applyNumberFormat="1" applyFont="1" applyBorder="1" applyAlignment="1" applyProtection="1">
      <alignment horizontal="center" vertical="center"/>
    </xf>
    <xf numFmtId="0" fontId="4" fillId="0" borderId="45" xfId="13" applyFont="1" applyBorder="1" applyAlignment="1" applyProtection="1">
      <alignment horizontal="center" vertical="center"/>
    </xf>
    <xf numFmtId="0" fontId="4" fillId="0" borderId="28" xfId="13" applyFont="1" applyBorder="1" applyAlignment="1" applyProtection="1">
      <alignment horizontal="center" vertical="center" shrinkToFit="1"/>
    </xf>
    <xf numFmtId="49" fontId="4" fillId="0" borderId="44" xfId="13" applyNumberFormat="1" applyFont="1" applyBorder="1" applyAlignment="1" applyProtection="1">
      <alignment horizontal="right" vertical="center" shrinkToFit="1"/>
    </xf>
    <xf numFmtId="49" fontId="4" fillId="0" borderId="29" xfId="13" applyNumberFormat="1" applyFont="1" applyFill="1" applyBorder="1" applyAlignment="1" applyProtection="1">
      <alignment horizontal="right" vertical="center" shrinkToFit="1"/>
    </xf>
    <xf numFmtId="0" fontId="4" fillId="0" borderId="44" xfId="13" applyFont="1" applyBorder="1" applyAlignment="1" applyProtection="1">
      <alignment horizontal="center" vertical="center" shrinkToFit="1"/>
    </xf>
    <xf numFmtId="49" fontId="4" fillId="0" borderId="28" xfId="13" applyNumberFormat="1" applyFont="1" applyFill="1" applyBorder="1" applyAlignment="1" applyProtection="1">
      <alignment horizontal="center" vertical="center" shrinkToFit="1"/>
    </xf>
    <xf numFmtId="0" fontId="55" fillId="0" borderId="10" xfId="13" applyFont="1" applyBorder="1" applyAlignment="1" applyProtection="1">
      <alignment horizontal="center" vertical="center"/>
      <protection locked="0"/>
    </xf>
    <xf numFmtId="0" fontId="55" fillId="0" borderId="39" xfId="13" applyFont="1" applyBorder="1" applyAlignment="1" applyProtection="1">
      <alignment horizontal="center" vertical="center" shrinkToFit="1"/>
      <protection locked="0"/>
    </xf>
    <xf numFmtId="49" fontId="55" fillId="0" borderId="11" xfId="13" applyNumberFormat="1" applyFont="1" applyBorder="1" applyAlignment="1" applyProtection="1">
      <alignment horizontal="right" vertical="center" shrinkToFit="1"/>
      <protection locked="0"/>
    </xf>
    <xf numFmtId="49" fontId="55" fillId="0" borderId="17" xfId="13" applyNumberFormat="1" applyFont="1" applyFill="1" applyBorder="1" applyAlignment="1" applyProtection="1">
      <alignment horizontal="right" vertical="center" shrinkToFit="1"/>
      <protection locked="0"/>
    </xf>
    <xf numFmtId="49" fontId="55" fillId="0" borderId="39" xfId="13" applyNumberFormat="1" applyFont="1" applyFill="1" applyBorder="1" applyAlignment="1" applyProtection="1">
      <alignment horizontal="center" vertical="center" shrinkToFit="1"/>
      <protection locked="0"/>
    </xf>
    <xf numFmtId="0" fontId="53" fillId="0" borderId="57" xfId="13" applyFont="1" applyBorder="1" applyAlignment="1" applyProtection="1">
      <alignment horizontal="center" vertical="center" shrinkToFit="1"/>
      <protection locked="0"/>
    </xf>
    <xf numFmtId="0" fontId="54" fillId="0" borderId="12" xfId="13" applyFont="1" applyBorder="1" applyAlignment="1" applyProtection="1">
      <alignment horizontal="left" vertical="center" shrinkToFit="1"/>
      <protection locked="0"/>
    </xf>
    <xf numFmtId="49" fontId="55" fillId="0" borderId="14" xfId="13" applyNumberFormat="1" applyFont="1" applyBorder="1" applyAlignment="1" applyProtection="1">
      <alignment horizontal="center" vertical="center"/>
      <protection locked="0"/>
    </xf>
    <xf numFmtId="0" fontId="55" fillId="0" borderId="13" xfId="13" applyFont="1" applyBorder="1" applyAlignment="1" applyProtection="1">
      <alignment horizontal="center" vertical="center"/>
      <protection locked="0"/>
    </xf>
    <xf numFmtId="0" fontId="55" fillId="0" borderId="20" xfId="13" applyFont="1" applyBorder="1" applyAlignment="1" applyProtection="1">
      <alignment horizontal="center" vertical="center" shrinkToFit="1"/>
      <protection locked="0"/>
    </xf>
    <xf numFmtId="49" fontId="55" fillId="0" borderId="14" xfId="13" applyNumberFormat="1" applyFont="1" applyBorder="1" applyAlignment="1" applyProtection="1">
      <alignment horizontal="right" vertical="center" shrinkToFit="1"/>
      <protection locked="0"/>
    </xf>
    <xf numFmtId="49" fontId="55" fillId="0" borderId="18" xfId="13" applyNumberFormat="1" applyFont="1" applyFill="1" applyBorder="1" applyAlignment="1" applyProtection="1">
      <alignment horizontal="right" vertical="center" shrinkToFit="1"/>
      <protection locked="0"/>
    </xf>
    <xf numFmtId="49" fontId="55" fillId="0" borderId="20" xfId="13" applyNumberFormat="1" applyFont="1" applyFill="1" applyBorder="1" applyAlignment="1" applyProtection="1">
      <alignment horizontal="center" vertical="center" shrinkToFit="1"/>
      <protection locked="0"/>
    </xf>
    <xf numFmtId="0" fontId="54" fillId="0" borderId="15" xfId="13" applyFont="1" applyBorder="1" applyAlignment="1" applyProtection="1">
      <alignment horizontal="left" vertical="center" shrinkToFit="1"/>
      <protection locked="0"/>
    </xf>
    <xf numFmtId="49" fontId="55" fillId="0" borderId="23" xfId="13" applyNumberFormat="1" applyFont="1" applyBorder="1" applyAlignment="1" applyProtection="1">
      <alignment horizontal="center" vertical="center"/>
      <protection locked="0"/>
    </xf>
    <xf numFmtId="0" fontId="55" fillId="0" borderId="16" xfId="13" applyFont="1" applyBorder="1" applyAlignment="1" applyProtection="1">
      <alignment horizontal="center" vertical="center"/>
      <protection locked="0"/>
    </xf>
    <xf numFmtId="0" fontId="53" fillId="0" borderId="58" xfId="13" applyFont="1" applyBorder="1" applyAlignment="1" applyProtection="1">
      <alignment horizontal="center" vertical="center" shrinkToFit="1"/>
      <protection locked="0"/>
    </xf>
    <xf numFmtId="0" fontId="54" fillId="0" borderId="43" xfId="13" applyFont="1" applyBorder="1" applyAlignment="1" applyProtection="1">
      <alignment horizontal="left" vertical="center" shrinkToFit="1"/>
      <protection locked="0"/>
    </xf>
    <xf numFmtId="49" fontId="55" fillId="0" borderId="44" xfId="13" applyNumberFormat="1" applyFont="1" applyBorder="1" applyAlignment="1" applyProtection="1">
      <alignment horizontal="center" vertical="center"/>
      <protection locked="0"/>
    </xf>
    <xf numFmtId="0" fontId="55" fillId="0" borderId="45" xfId="13" applyFont="1" applyBorder="1" applyAlignment="1" applyProtection="1">
      <alignment horizontal="center" vertical="center"/>
      <protection locked="0"/>
    </xf>
    <xf numFmtId="0" fontId="55" fillId="0" borderId="28" xfId="13" applyFont="1" applyBorder="1" applyAlignment="1" applyProtection="1">
      <alignment horizontal="center" vertical="center" shrinkToFit="1"/>
      <protection locked="0"/>
    </xf>
    <xf numFmtId="49" fontId="55" fillId="0" borderId="44" xfId="13" applyNumberFormat="1" applyFont="1" applyBorder="1" applyAlignment="1" applyProtection="1">
      <alignment horizontal="right" vertical="center" shrinkToFit="1"/>
      <protection locked="0"/>
    </xf>
    <xf numFmtId="49" fontId="55" fillId="0" borderId="29" xfId="13" applyNumberFormat="1" applyFont="1" applyFill="1" applyBorder="1" applyAlignment="1" applyProtection="1">
      <alignment horizontal="right" vertical="center" shrinkToFit="1"/>
      <protection locked="0"/>
    </xf>
    <xf numFmtId="49" fontId="55" fillId="0" borderId="28" xfId="13" applyNumberFormat="1" applyFont="1" applyFill="1" applyBorder="1" applyAlignment="1" applyProtection="1">
      <alignment horizontal="center" vertical="center" shrinkToFit="1"/>
      <protection locked="0"/>
    </xf>
    <xf numFmtId="0" fontId="53" fillId="0" borderId="84" xfId="13" applyFont="1" applyBorder="1" applyAlignment="1" applyProtection="1">
      <alignment horizontal="center" vertical="center" shrinkToFit="1"/>
      <protection locked="0"/>
    </xf>
    <xf numFmtId="0" fontId="54" fillId="0" borderId="25" xfId="13" applyFont="1" applyBorder="1" applyAlignment="1" applyProtection="1">
      <alignment horizontal="left" vertical="center" shrinkToFit="1"/>
      <protection locked="0"/>
    </xf>
    <xf numFmtId="49" fontId="55" fillId="0" borderId="11" xfId="13" applyNumberFormat="1" applyFont="1" applyBorder="1" applyAlignment="1" applyProtection="1">
      <alignment horizontal="center" vertical="center"/>
      <protection locked="0"/>
    </xf>
    <xf numFmtId="0" fontId="10" fillId="17" borderId="29" xfId="13" applyFont="1" applyFill="1" applyBorder="1" applyAlignment="1" applyProtection="1">
      <alignment horizontal="center" vertical="center" wrapText="1"/>
    </xf>
    <xf numFmtId="0" fontId="9" fillId="0" borderId="0" xfId="13" applyFont="1" applyBorder="1" applyAlignment="1" applyProtection="1">
      <alignment horizontal="center" vertical="center"/>
    </xf>
    <xf numFmtId="0" fontId="9" fillId="0" borderId="0" xfId="13" applyFont="1" applyAlignment="1" applyProtection="1">
      <alignment horizontal="center" vertical="center"/>
    </xf>
    <xf numFmtId="0" fontId="7" fillId="0" borderId="24" xfId="13" applyFont="1" applyBorder="1" applyAlignment="1" applyProtection="1">
      <alignment horizontal="center" vertical="center" wrapText="1"/>
    </xf>
    <xf numFmtId="0" fontId="4" fillId="11" borderId="3" xfId="13" applyFont="1" applyFill="1" applyBorder="1" applyAlignment="1" applyProtection="1">
      <alignment horizontal="center" vertical="center"/>
    </xf>
    <xf numFmtId="0" fontId="57" fillId="18" borderId="3" xfId="13" applyFont="1" applyFill="1" applyBorder="1" applyAlignment="1" applyProtection="1">
      <alignment horizontal="center" vertical="center"/>
    </xf>
    <xf numFmtId="0" fontId="58" fillId="11" borderId="3" xfId="13" applyFont="1" applyFill="1" applyBorder="1" applyAlignment="1" applyProtection="1">
      <alignment horizontal="center" vertical="center"/>
    </xf>
    <xf numFmtId="0" fontId="10" fillId="17" borderId="28" xfId="13" applyFont="1" applyFill="1" applyBorder="1" applyAlignment="1" applyProtection="1">
      <alignment horizontal="center" vertical="center" wrapText="1"/>
    </xf>
    <xf numFmtId="0" fontId="10" fillId="12" borderId="28" xfId="13" applyFont="1" applyFill="1" applyBorder="1" applyAlignment="1" applyProtection="1">
      <alignment horizontal="center" vertical="center"/>
    </xf>
    <xf numFmtId="0" fontId="10" fillId="12" borderId="44" xfId="13" applyFont="1" applyFill="1" applyBorder="1" applyAlignment="1" applyProtection="1">
      <alignment horizontal="center" vertical="center" wrapText="1"/>
    </xf>
    <xf numFmtId="0" fontId="10" fillId="19" borderId="44" xfId="13" applyFont="1" applyFill="1" applyBorder="1" applyAlignment="1" applyProtection="1">
      <alignment horizontal="center" vertical="center"/>
    </xf>
    <xf numFmtId="0" fontId="10" fillId="19" borderId="44" xfId="13" applyFont="1" applyFill="1" applyBorder="1" applyAlignment="1" applyProtection="1">
      <alignment horizontal="center" vertical="center" wrapText="1"/>
    </xf>
    <xf numFmtId="0" fontId="10" fillId="19" borderId="29" xfId="13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vertical="top"/>
    </xf>
    <xf numFmtId="0" fontId="60" fillId="0" borderId="0" xfId="0" applyFont="1"/>
    <xf numFmtId="0" fontId="61" fillId="20" borderId="2" xfId="0" applyFont="1" applyFill="1" applyBorder="1"/>
    <xf numFmtId="0" fontId="62" fillId="20" borderId="2" xfId="0" applyFont="1" applyFill="1" applyBorder="1"/>
    <xf numFmtId="0" fontId="61" fillId="20" borderId="2" xfId="0" applyFont="1" applyFill="1" applyBorder="1" applyAlignment="1">
      <alignment horizontal="center"/>
    </xf>
    <xf numFmtId="0" fontId="61" fillId="20" borderId="85" xfId="0" applyFont="1" applyFill="1" applyBorder="1" applyAlignment="1">
      <alignment horizontal="center" shrinkToFit="1"/>
    </xf>
    <xf numFmtId="0" fontId="61" fillId="20" borderId="2" xfId="0" applyFont="1" applyFill="1" applyBorder="1" applyAlignment="1">
      <alignment horizontal="center" shrinkToFit="1"/>
    </xf>
    <xf numFmtId="0" fontId="61" fillId="20" borderId="86" xfId="0" applyFont="1" applyFill="1" applyBorder="1" applyAlignment="1">
      <alignment horizontal="center" shrinkToFit="1"/>
    </xf>
    <xf numFmtId="0" fontId="0" fillId="0" borderId="2" xfId="0" applyBorder="1"/>
    <xf numFmtId="0" fontId="63" fillId="0" borderId="0" xfId="0" applyFont="1"/>
    <xf numFmtId="0" fontId="18" fillId="0" borderId="0" xfId="0" applyFont="1" applyBorder="1"/>
    <xf numFmtId="0" fontId="20" fillId="0" borderId="0" xfId="0" applyFont="1"/>
    <xf numFmtId="0" fontId="18" fillId="0" borderId="0" xfId="0" applyFont="1"/>
    <xf numFmtId="49" fontId="18" fillId="0" borderId="0" xfId="0" applyNumberFormat="1" applyFont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0" fontId="18" fillId="0" borderId="0" xfId="0" applyNumberFormat="1" applyFont="1" applyBorder="1" applyAlignment="1">
      <alignment horizontal="center"/>
    </xf>
    <xf numFmtId="49" fontId="18" fillId="0" borderId="8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 shrinkToFit="1"/>
    </xf>
    <xf numFmtId="0" fontId="18" fillId="0" borderId="0" xfId="0" applyFont="1" applyBorder="1" applyAlignment="1">
      <alignment horizontal="center" shrinkToFit="1"/>
    </xf>
    <xf numFmtId="49" fontId="4" fillId="0" borderId="21" xfId="13" applyNumberFormat="1" applyFont="1" applyFill="1" applyBorder="1" applyAlignment="1" applyProtection="1">
      <alignment horizontal="right" vertical="center" shrinkToFit="1"/>
    </xf>
    <xf numFmtId="49" fontId="18" fillId="0" borderId="3" xfId="0" applyNumberFormat="1" applyFont="1" applyBorder="1"/>
    <xf numFmtId="49" fontId="18" fillId="0" borderId="3" xfId="0" applyNumberFormat="1" applyFont="1" applyBorder="1" applyAlignment="1">
      <alignment shrinkToFit="1"/>
    </xf>
    <xf numFmtId="0" fontId="18" fillId="0" borderId="3" xfId="0" applyFont="1" applyBorder="1" applyAlignment="1">
      <alignment horizontal="center"/>
    </xf>
    <xf numFmtId="0" fontId="0" fillId="0" borderId="3" xfId="0" applyBorder="1"/>
    <xf numFmtId="0" fontId="55" fillId="0" borderId="11" xfId="13" applyFont="1" applyFill="1" applyBorder="1" applyAlignment="1" applyProtection="1">
      <alignment horizontal="center" vertical="center" shrinkToFit="1"/>
      <protection locked="0"/>
    </xf>
    <xf numFmtId="49" fontId="55" fillId="0" borderId="11" xfId="13" applyNumberFormat="1" applyFont="1" applyFill="1" applyBorder="1" applyAlignment="1" applyProtection="1">
      <alignment horizontal="right" vertical="center" shrinkToFit="1"/>
      <protection locked="0"/>
    </xf>
    <xf numFmtId="0" fontId="55" fillId="0" borderId="14" xfId="13" applyFont="1" applyFill="1" applyBorder="1" applyAlignment="1" applyProtection="1">
      <alignment horizontal="center" vertical="center" shrinkToFit="1"/>
      <protection locked="0"/>
    </xf>
    <xf numFmtId="49" fontId="55" fillId="0" borderId="14" xfId="13" applyNumberFormat="1" applyFont="1" applyFill="1" applyBorder="1" applyAlignment="1" applyProtection="1">
      <alignment horizontal="right" vertical="center" shrinkToFit="1"/>
      <protection locked="0"/>
    </xf>
    <xf numFmtId="0" fontId="55" fillId="0" borderId="44" xfId="13" applyFont="1" applyFill="1" applyBorder="1" applyAlignment="1" applyProtection="1">
      <alignment horizontal="center" vertical="center" shrinkToFit="1"/>
      <protection locked="0"/>
    </xf>
    <xf numFmtId="49" fontId="55" fillId="0" borderId="44" xfId="13" applyNumberFormat="1" applyFont="1" applyFill="1" applyBorder="1" applyAlignment="1" applyProtection="1">
      <alignment horizontal="right" vertical="center" shrinkToFit="1"/>
      <protection locked="0"/>
    </xf>
    <xf numFmtId="0" fontId="64" fillId="20" borderId="2" xfId="0" applyFont="1" applyFill="1" applyBorder="1"/>
    <xf numFmtId="0" fontId="65" fillId="20" borderId="2" xfId="0" applyFont="1" applyFill="1" applyBorder="1"/>
    <xf numFmtId="0" fontId="64" fillId="20" borderId="2" xfId="0" applyFont="1" applyFill="1" applyBorder="1" applyAlignment="1">
      <alignment horizontal="center"/>
    </xf>
    <xf numFmtId="0" fontId="64" fillId="20" borderId="85" xfId="0" applyFont="1" applyFill="1" applyBorder="1" applyAlignment="1">
      <alignment horizontal="center" shrinkToFit="1"/>
    </xf>
    <xf numFmtId="0" fontId="64" fillId="20" borderId="2" xfId="0" applyFont="1" applyFill="1" applyBorder="1" applyAlignment="1">
      <alignment horizontal="center" shrinkToFit="1"/>
    </xf>
    <xf numFmtId="0" fontId="64" fillId="20" borderId="86" xfId="0" applyFont="1" applyFill="1" applyBorder="1" applyAlignment="1">
      <alignment horizontal="center" shrinkToFit="1"/>
    </xf>
    <xf numFmtId="0" fontId="64" fillId="0" borderId="2" xfId="0" applyFont="1" applyBorder="1"/>
    <xf numFmtId="0" fontId="4" fillId="11" borderId="24" xfId="13" applyFont="1" applyFill="1" applyBorder="1" applyAlignment="1" applyProtection="1">
      <alignment horizontal="center" vertical="center"/>
    </xf>
    <xf numFmtId="0" fontId="4" fillId="11" borderId="87" xfId="13" applyFont="1" applyFill="1" applyBorder="1" applyAlignment="1" applyProtection="1">
      <alignment horizontal="center" vertical="center"/>
    </xf>
    <xf numFmtId="0" fontId="4" fillId="18" borderId="54" xfId="13" applyFont="1" applyFill="1" applyBorder="1" applyAlignment="1" applyProtection="1">
      <alignment horizontal="center" vertical="center"/>
    </xf>
    <xf numFmtId="0" fontId="4" fillId="18" borderId="48" xfId="13" applyFont="1" applyFill="1" applyBorder="1" applyAlignment="1" applyProtection="1">
      <alignment horizontal="center" vertical="center"/>
    </xf>
    <xf numFmtId="0" fontId="4" fillId="18" borderId="89" xfId="13" applyFont="1" applyFill="1" applyBorder="1" applyAlignment="1" applyProtection="1">
      <alignment horizontal="center" vertical="center"/>
    </xf>
    <xf numFmtId="0" fontId="56" fillId="10" borderId="88" xfId="13" applyFont="1" applyFill="1" applyBorder="1" applyAlignment="1" applyProtection="1">
      <alignment horizontal="center" vertical="center"/>
    </xf>
    <xf numFmtId="0" fontId="56" fillId="10" borderId="90" xfId="13" applyFont="1" applyFill="1" applyBorder="1" applyAlignment="1" applyProtection="1">
      <alignment horizontal="center" vertical="center"/>
    </xf>
    <xf numFmtId="0" fontId="56" fillId="10" borderId="91" xfId="13" applyFont="1" applyFill="1" applyBorder="1" applyAlignment="1" applyProtection="1">
      <alignment horizontal="center" vertical="center"/>
    </xf>
    <xf numFmtId="0" fontId="39" fillId="0" borderId="92" xfId="17" applyFont="1" applyBorder="1" applyAlignment="1" applyProtection="1">
      <alignment horizontal="center" vertical="center"/>
      <protection locked="0"/>
    </xf>
    <xf numFmtId="0" fontId="40" fillId="0" borderId="0" xfId="17" applyFont="1" applyBorder="1" applyAlignment="1" applyProtection="1">
      <alignment horizontal="center" vertical="center"/>
      <protection locked="0"/>
    </xf>
    <xf numFmtId="0" fontId="39" fillId="0" borderId="0" xfId="17" applyFont="1" applyBorder="1" applyAlignment="1" applyProtection="1">
      <alignment horizontal="center" vertical="center"/>
      <protection locked="0"/>
    </xf>
    <xf numFmtId="0" fontId="68" fillId="0" borderId="0" xfId="17" applyFont="1" applyAlignment="1">
      <alignment horizontal="right" vertical="top"/>
    </xf>
    <xf numFmtId="0" fontId="47" fillId="0" borderId="0" xfId="19" applyAlignment="1" applyProtection="1">
      <alignment horizontal="center" vertical="center"/>
    </xf>
    <xf numFmtId="0" fontId="47" fillId="0" borderId="0" xfId="19" applyAlignment="1" applyProtection="1"/>
    <xf numFmtId="0" fontId="47" fillId="0" borderId="0" xfId="19" applyAlignment="1" applyProtection="1">
      <alignment horizontal="right"/>
    </xf>
    <xf numFmtId="0" fontId="47" fillId="0" borderId="3" xfId="19" applyBorder="1" applyAlignment="1" applyProtection="1">
      <alignment horizontal="center" vertical="center"/>
    </xf>
    <xf numFmtId="0" fontId="47" fillId="15" borderId="3" xfId="19" applyFill="1" applyBorder="1" applyAlignment="1" applyProtection="1">
      <alignment horizontal="center" vertical="center"/>
    </xf>
    <xf numFmtId="0" fontId="49" fillId="0" borderId="3" xfId="19" applyFont="1" applyBorder="1" applyAlignment="1" applyProtection="1">
      <alignment horizontal="center" vertical="center"/>
    </xf>
    <xf numFmtId="0" fontId="49" fillId="15" borderId="3" xfId="19" applyFont="1" applyFill="1" applyBorder="1" applyAlignment="1" applyProtection="1">
      <alignment horizontal="center" vertical="center"/>
    </xf>
    <xf numFmtId="0" fontId="47" fillId="0" borderId="3" xfId="19" applyBorder="1" applyAlignment="1" applyProtection="1">
      <alignment horizontal="center" vertical="center" wrapText="1"/>
    </xf>
    <xf numFmtId="0" fontId="47" fillId="15" borderId="3" xfId="19" applyFill="1" applyBorder="1" applyAlignment="1" applyProtection="1">
      <alignment horizontal="center" vertical="center" wrapText="1"/>
    </xf>
    <xf numFmtId="0" fontId="47" fillId="0" borderId="3" xfId="19" quotePrefix="1" applyBorder="1" applyAlignment="1" applyProtection="1">
      <alignment horizontal="center" vertical="center" wrapText="1"/>
    </xf>
    <xf numFmtId="0" fontId="33" fillId="0" borderId="0" xfId="13" applyFont="1" applyBorder="1" applyAlignment="1" applyProtection="1">
      <alignment horizontal="center" vertical="center" shrinkToFit="1"/>
    </xf>
    <xf numFmtId="0" fontId="33" fillId="0" borderId="0" xfId="13" applyFont="1" applyBorder="1" applyAlignment="1" applyProtection="1">
      <alignment horizontal="left" vertical="center" shrinkToFit="1"/>
    </xf>
    <xf numFmtId="49" fontId="34" fillId="0" borderId="0" xfId="13" applyNumberFormat="1" applyFont="1" applyBorder="1" applyAlignment="1" applyProtection="1">
      <alignment horizontal="center" vertical="center"/>
    </xf>
    <xf numFmtId="0" fontId="34" fillId="0" borderId="0" xfId="13" applyFont="1" applyBorder="1" applyAlignment="1" applyProtection="1">
      <alignment horizontal="center" vertical="center"/>
    </xf>
    <xf numFmtId="0" fontId="34" fillId="0" borderId="0" xfId="13" applyFont="1" applyBorder="1" applyAlignment="1" applyProtection="1">
      <alignment horizontal="center" vertical="center" shrinkToFit="1"/>
    </xf>
    <xf numFmtId="49" fontId="34" fillId="0" borderId="0" xfId="13" applyNumberFormat="1" applyFont="1" applyBorder="1" applyAlignment="1" applyProtection="1">
      <alignment horizontal="right" vertical="center" shrinkToFit="1"/>
    </xf>
    <xf numFmtId="49" fontId="34" fillId="0" borderId="0" xfId="13" applyNumberFormat="1" applyFont="1" applyFill="1" applyBorder="1" applyAlignment="1" applyProtection="1">
      <alignment horizontal="right" vertical="center" shrinkToFit="1"/>
    </xf>
    <xf numFmtId="49" fontId="34" fillId="0" borderId="0" xfId="13" applyNumberFormat="1" applyFont="1" applyFill="1" applyBorder="1" applyAlignment="1" applyProtection="1">
      <alignment horizontal="center" vertical="center" shrinkToFit="1"/>
    </xf>
    <xf numFmtId="0" fontId="47" fillId="0" borderId="0" xfId="19" applyBorder="1" applyAlignment="1" applyProtection="1">
      <alignment vertical="center"/>
    </xf>
    <xf numFmtId="0" fontId="1" fillId="0" borderId="30" xfId="20" applyBorder="1" applyProtection="1">
      <alignment vertical="center"/>
      <protection hidden="1"/>
    </xf>
    <xf numFmtId="0" fontId="1" fillId="0" borderId="3" xfId="20" applyBorder="1" applyProtection="1">
      <alignment vertical="center"/>
      <protection hidden="1"/>
    </xf>
    <xf numFmtId="0" fontId="1" fillId="9" borderId="30" xfId="20" applyFill="1" applyBorder="1" applyAlignment="1" applyProtection="1">
      <alignment horizontal="center" vertical="center"/>
      <protection hidden="1"/>
    </xf>
    <xf numFmtId="0" fontId="1" fillId="9" borderId="3" xfId="20" applyFill="1" applyBorder="1" applyProtection="1">
      <alignment vertical="center"/>
      <protection hidden="1"/>
    </xf>
    <xf numFmtId="0" fontId="1" fillId="0" borderId="3" xfId="20" applyBorder="1" applyAlignment="1" applyProtection="1">
      <alignment vertical="center" shrinkToFit="1"/>
      <protection hidden="1"/>
    </xf>
    <xf numFmtId="0" fontId="1" fillId="0" borderId="32" xfId="20" applyBorder="1" applyProtection="1">
      <alignment vertical="center"/>
      <protection hidden="1"/>
    </xf>
    <xf numFmtId="0" fontId="1" fillId="0" borderId="33" xfId="20" applyBorder="1" applyProtection="1">
      <alignment vertical="center"/>
      <protection hidden="1"/>
    </xf>
    <xf numFmtId="0" fontId="1" fillId="0" borderId="24" xfId="20" applyBorder="1" applyAlignment="1" applyProtection="1">
      <alignment horizontal="center" vertical="center"/>
      <protection hidden="1"/>
    </xf>
    <xf numFmtId="0" fontId="1" fillId="0" borderId="2" xfId="20" applyBorder="1" applyAlignment="1" applyProtection="1">
      <alignment horizontal="center" vertical="center"/>
      <protection hidden="1"/>
    </xf>
    <xf numFmtId="0" fontId="1" fillId="0" borderId="31" xfId="20" applyBorder="1" applyAlignment="1" applyProtection="1">
      <alignment horizontal="center" vertical="center"/>
      <protection hidden="1"/>
    </xf>
    <xf numFmtId="0" fontId="1" fillId="0" borderId="24" xfId="20" applyBorder="1" applyAlignment="1" applyProtection="1">
      <alignment horizontal="left" vertical="center" wrapText="1"/>
      <protection hidden="1"/>
    </xf>
    <xf numFmtId="0" fontId="1" fillId="0" borderId="2" xfId="20" applyBorder="1" applyAlignment="1" applyProtection="1">
      <alignment horizontal="left" vertical="center" wrapText="1"/>
      <protection hidden="1"/>
    </xf>
    <xf numFmtId="0" fontId="1" fillId="0" borderId="31" xfId="20" applyBorder="1" applyAlignment="1" applyProtection="1">
      <alignment horizontal="left" vertical="center" wrapText="1"/>
      <protection hidden="1"/>
    </xf>
    <xf numFmtId="0" fontId="1" fillId="0" borderId="24" xfId="20" applyBorder="1" applyAlignment="1" applyProtection="1">
      <alignment horizontal="left" vertical="center"/>
      <protection hidden="1"/>
    </xf>
    <xf numFmtId="0" fontId="1" fillId="0" borderId="2" xfId="20" applyBorder="1" applyAlignment="1" applyProtection="1">
      <alignment horizontal="left" vertical="center"/>
      <protection hidden="1"/>
    </xf>
    <xf numFmtId="0" fontId="1" fillId="0" borderId="31" xfId="20" applyBorder="1" applyAlignment="1" applyProtection="1">
      <alignment horizontal="left" vertical="center"/>
      <protection hidden="1"/>
    </xf>
    <xf numFmtId="0" fontId="1" fillId="9" borderId="24" xfId="20" applyFill="1" applyBorder="1" applyAlignment="1" applyProtection="1">
      <alignment horizontal="center" vertical="center"/>
      <protection hidden="1"/>
    </xf>
    <xf numFmtId="0" fontId="1" fillId="9" borderId="2" xfId="20" applyFill="1" applyBorder="1" applyAlignment="1" applyProtection="1">
      <alignment horizontal="center" vertical="center"/>
      <protection hidden="1"/>
    </xf>
    <xf numFmtId="0" fontId="1" fillId="9" borderId="31" xfId="20" applyFill="1" applyBorder="1" applyAlignment="1" applyProtection="1">
      <alignment horizontal="center" vertical="center"/>
      <protection hidden="1"/>
    </xf>
    <xf numFmtId="0" fontId="1" fillId="0" borderId="34" xfId="20" applyBorder="1" applyAlignment="1" applyProtection="1">
      <alignment horizontal="center" vertical="center"/>
      <protection hidden="1"/>
    </xf>
    <xf numFmtId="0" fontId="1" fillId="0" borderId="35" xfId="20" applyBorder="1" applyAlignment="1" applyProtection="1">
      <alignment horizontal="center" vertical="center"/>
      <protection hidden="1"/>
    </xf>
    <xf numFmtId="0" fontId="1" fillId="0" borderId="36" xfId="20" applyBorder="1" applyAlignment="1" applyProtection="1">
      <alignment horizontal="center" vertical="center"/>
      <protection hidden="1"/>
    </xf>
    <xf numFmtId="49" fontId="4" fillId="0" borderId="0" xfId="13" applyNumberFormat="1" applyFont="1" applyBorder="1" applyAlignment="1" applyProtection="1">
      <alignment horizontal="center" vertical="center" shrinkToFit="1"/>
      <protection locked="0"/>
    </xf>
    <xf numFmtId="0" fontId="4" fillId="0" borderId="0" xfId="13" applyNumberFormat="1" applyFont="1" applyBorder="1" applyAlignment="1" applyProtection="1">
      <alignment horizontal="center" vertical="center"/>
      <protection locked="0"/>
    </xf>
    <xf numFmtId="0" fontId="4" fillId="0" borderId="53" xfId="13" applyNumberFormat="1" applyFont="1" applyBorder="1" applyAlignment="1" applyProtection="1">
      <alignment horizontal="center" vertical="center"/>
      <protection locked="0"/>
    </xf>
    <xf numFmtId="0" fontId="4" fillId="0" borderId="0" xfId="13" applyFont="1" applyBorder="1" applyProtection="1">
      <alignment vertical="center"/>
    </xf>
    <xf numFmtId="0" fontId="6" fillId="0" borderId="0" xfId="13" applyFont="1" applyBorder="1" applyAlignment="1" applyProtection="1">
      <alignment horizontal="left"/>
    </xf>
    <xf numFmtId="0" fontId="50" fillId="0" borderId="53" xfId="13" applyFont="1" applyBorder="1" applyAlignment="1" applyProtection="1"/>
    <xf numFmtId="0" fontId="50" fillId="0" borderId="0" xfId="13" applyFont="1" applyBorder="1" applyAlignment="1" applyProtection="1"/>
    <xf numFmtId="0" fontId="4" fillId="0" borderId="3" xfId="13" applyNumberFormat="1" applyFont="1" applyBorder="1" applyAlignment="1" applyProtection="1">
      <alignment horizontal="center" vertical="center"/>
      <protection locked="0"/>
    </xf>
    <xf numFmtId="0" fontId="10" fillId="0" borderId="3" xfId="13" applyNumberFormat="1" applyFont="1" applyBorder="1" applyAlignment="1" applyProtection="1">
      <alignment horizontal="center" vertical="center"/>
      <protection locked="0"/>
    </xf>
    <xf numFmtId="0" fontId="0" fillId="7" borderId="24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21" fillId="5" borderId="24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26" xfId="0" applyFont="1" applyFill="1" applyBorder="1" applyAlignment="1">
      <alignment horizontal="center" vertical="center"/>
    </xf>
    <xf numFmtId="0" fontId="17" fillId="13" borderId="62" xfId="0" applyFont="1" applyFill="1" applyBorder="1" applyAlignment="1">
      <alignment horizontal="left" vertical="center" wrapText="1" indent="1"/>
    </xf>
    <xf numFmtId="0" fontId="17" fillId="13" borderId="63" xfId="0" applyFont="1" applyFill="1" applyBorder="1" applyAlignment="1">
      <alignment horizontal="left" vertical="center" wrapText="1" indent="1"/>
    </xf>
    <xf numFmtId="0" fontId="17" fillId="13" borderId="64" xfId="0" applyFont="1" applyFill="1" applyBorder="1" applyAlignment="1">
      <alignment horizontal="left" vertical="center" wrapText="1" indent="1"/>
    </xf>
    <xf numFmtId="0" fontId="17" fillId="13" borderId="65" xfId="0" applyFont="1" applyFill="1" applyBorder="1" applyAlignment="1">
      <alignment horizontal="left" vertical="center" wrapText="1" indent="1"/>
    </xf>
    <xf numFmtId="0" fontId="17" fillId="13" borderId="0" xfId="0" applyFont="1" applyFill="1" applyBorder="1" applyAlignment="1">
      <alignment horizontal="left" vertical="center" wrapText="1" indent="1"/>
    </xf>
    <xf numFmtId="0" fontId="17" fillId="13" borderId="66" xfId="0" applyFont="1" applyFill="1" applyBorder="1" applyAlignment="1">
      <alignment horizontal="left" vertical="center" wrapText="1" indent="1"/>
    </xf>
    <xf numFmtId="0" fontId="17" fillId="13" borderId="67" xfId="0" applyFont="1" applyFill="1" applyBorder="1" applyAlignment="1">
      <alignment horizontal="left" vertical="center" wrapText="1" indent="1"/>
    </xf>
    <xf numFmtId="0" fontId="17" fillId="13" borderId="68" xfId="0" applyFont="1" applyFill="1" applyBorder="1" applyAlignment="1">
      <alignment horizontal="left" vertical="center" wrapText="1" indent="1"/>
    </xf>
    <xf numFmtId="0" fontId="17" fillId="13" borderId="69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top" wrapText="1" indent="1"/>
    </xf>
    <xf numFmtId="0" fontId="1" fillId="9" borderId="24" xfId="20" applyFill="1" applyBorder="1" applyAlignment="1" applyProtection="1">
      <alignment horizontal="left" vertical="center"/>
      <protection hidden="1"/>
    </xf>
    <xf numFmtId="0" fontId="1" fillId="9" borderId="2" xfId="20" applyFill="1" applyBorder="1" applyAlignment="1" applyProtection="1">
      <alignment horizontal="left" vertical="center"/>
      <protection hidden="1"/>
    </xf>
    <xf numFmtId="0" fontId="1" fillId="9" borderId="31" xfId="20" applyFill="1" applyBorder="1" applyAlignment="1" applyProtection="1">
      <alignment horizontal="left" vertical="center"/>
      <protection hidden="1"/>
    </xf>
    <xf numFmtId="0" fontId="1" fillId="0" borderId="24" xfId="20" applyBorder="1" applyAlignment="1" applyProtection="1">
      <alignment horizontal="left" vertical="center"/>
      <protection hidden="1"/>
    </xf>
    <xf numFmtId="0" fontId="1" fillId="0" borderId="2" xfId="20" applyBorder="1" applyAlignment="1" applyProtection="1">
      <alignment horizontal="left" vertical="center"/>
      <protection hidden="1"/>
    </xf>
    <xf numFmtId="0" fontId="1" fillId="0" borderId="31" xfId="20" applyBorder="1" applyAlignment="1" applyProtection="1">
      <alignment horizontal="left" vertical="center"/>
      <protection hidden="1"/>
    </xf>
    <xf numFmtId="0" fontId="1" fillId="9" borderId="53" xfId="20" applyFill="1" applyBorder="1" applyAlignment="1" applyProtection="1">
      <alignment horizontal="left" vertical="center" wrapText="1"/>
      <protection hidden="1"/>
    </xf>
    <xf numFmtId="0" fontId="1" fillId="9" borderId="4" xfId="20" applyFill="1" applyBorder="1" applyAlignment="1" applyProtection="1">
      <alignment horizontal="left" vertical="center" wrapText="1"/>
      <protection hidden="1"/>
    </xf>
    <xf numFmtId="0" fontId="1" fillId="9" borderId="60" xfId="20" applyFill="1" applyBorder="1" applyAlignment="1" applyProtection="1">
      <alignment horizontal="center" vertical="center"/>
      <protection hidden="1"/>
    </xf>
    <xf numFmtId="0" fontId="1" fillId="9" borderId="73" xfId="20" applyFill="1" applyBorder="1" applyAlignment="1" applyProtection="1">
      <alignment horizontal="center" vertical="center"/>
      <protection hidden="1"/>
    </xf>
    <xf numFmtId="0" fontId="1" fillId="0" borderId="24" xfId="20" applyBorder="1" applyAlignment="1" applyProtection="1">
      <alignment horizontal="center" vertical="center"/>
      <protection hidden="1"/>
    </xf>
    <xf numFmtId="0" fontId="1" fillId="0" borderId="2" xfId="20" applyBorder="1" applyAlignment="1" applyProtection="1">
      <alignment horizontal="center" vertical="center"/>
      <protection hidden="1"/>
    </xf>
    <xf numFmtId="0" fontId="1" fillId="0" borderId="31" xfId="20" applyBorder="1" applyAlignment="1" applyProtection="1">
      <alignment horizontal="center" vertical="center"/>
      <protection hidden="1"/>
    </xf>
    <xf numFmtId="0" fontId="14" fillId="6" borderId="24" xfId="0" applyFont="1" applyFill="1" applyBorder="1" applyAlignment="1">
      <alignment horizontal="center" vertical="center" shrinkToFit="1"/>
    </xf>
    <xf numFmtId="0" fontId="14" fillId="6" borderId="2" xfId="0" applyFont="1" applyFill="1" applyBorder="1" applyAlignment="1">
      <alignment horizontal="center" vertical="center" shrinkToFit="1"/>
    </xf>
    <xf numFmtId="0" fontId="14" fillId="6" borderId="26" xfId="0" applyFont="1" applyFill="1" applyBorder="1" applyAlignment="1">
      <alignment horizontal="center" vertical="center" shrinkToFit="1"/>
    </xf>
    <xf numFmtId="0" fontId="1" fillId="14" borderId="70" xfId="20" applyFill="1" applyBorder="1" applyAlignment="1" applyProtection="1">
      <alignment horizontal="center" vertical="center"/>
      <protection hidden="1"/>
    </xf>
    <xf numFmtId="0" fontId="1" fillId="14" borderId="71" xfId="20" applyFill="1" applyBorder="1" applyAlignment="1" applyProtection="1">
      <alignment horizontal="center" vertical="center"/>
      <protection hidden="1"/>
    </xf>
    <xf numFmtId="0" fontId="1" fillId="14" borderId="72" xfId="20" applyFill="1" applyBorder="1" applyAlignment="1" applyProtection="1">
      <alignment horizontal="center" vertical="center"/>
      <protection hidden="1"/>
    </xf>
    <xf numFmtId="0" fontId="47" fillId="0" borderId="3" xfId="19" applyBorder="1" applyAlignment="1" applyProtection="1">
      <alignment horizontal="center" vertical="center"/>
    </xf>
    <xf numFmtId="0" fontId="47" fillId="0" borderId="0" xfId="19" applyAlignment="1" applyProtection="1">
      <alignment horizontal="center" vertical="top"/>
    </xf>
    <xf numFmtId="0" fontId="47" fillId="0" borderId="0" xfId="19" applyAlignment="1" applyProtection="1">
      <alignment horizontal="distributed" vertical="center" indent="8"/>
    </xf>
    <xf numFmtId="0" fontId="68" fillId="0" borderId="0" xfId="17" applyFont="1" applyAlignment="1" applyProtection="1">
      <alignment horizontal="right" vertical="top"/>
    </xf>
    <xf numFmtId="0" fontId="47" fillId="0" borderId="0" xfId="19" applyAlignment="1" applyProtection="1">
      <alignment horizontal="left" vertical="center" shrinkToFit="1"/>
    </xf>
    <xf numFmtId="0" fontId="47" fillId="15" borderId="3" xfId="19" applyFill="1" applyBorder="1" applyAlignment="1" applyProtection="1">
      <alignment horizontal="center" vertical="center"/>
    </xf>
    <xf numFmtId="0" fontId="10" fillId="0" borderId="0" xfId="13" applyFont="1" applyBorder="1" applyAlignment="1" applyProtection="1">
      <alignment horizontal="center" wrapText="1"/>
    </xf>
    <xf numFmtId="0" fontId="10" fillId="0" borderId="4" xfId="13" applyFont="1" applyBorder="1" applyAlignment="1" applyProtection="1">
      <alignment horizontal="center" wrapText="1"/>
    </xf>
    <xf numFmtId="49" fontId="4" fillId="0" borderId="0" xfId="13" applyNumberFormat="1" applyFont="1" applyBorder="1" applyAlignment="1" applyProtection="1">
      <alignment horizontal="right" vertical="center" wrapText="1" shrinkToFit="1"/>
      <protection locked="0"/>
    </xf>
    <xf numFmtId="49" fontId="4" fillId="0" borderId="94" xfId="13" applyNumberFormat="1" applyFont="1" applyBorder="1" applyAlignment="1" applyProtection="1">
      <alignment horizontal="right" vertical="center" wrapText="1" shrinkToFit="1"/>
      <protection locked="0"/>
    </xf>
    <xf numFmtId="0" fontId="45" fillId="0" borderId="0" xfId="13" applyFont="1" applyAlignment="1" applyProtection="1">
      <alignment horizontal="left" vertical="top" shrinkToFit="1"/>
    </xf>
    <xf numFmtId="0" fontId="54" fillId="0" borderId="13" xfId="13" applyFont="1" applyBorder="1" applyAlignment="1" applyProtection="1">
      <alignment horizontal="center" vertical="center" shrinkToFit="1"/>
      <protection locked="0"/>
    </xf>
    <xf numFmtId="0" fontId="54" fillId="0" borderId="12" xfId="13" applyFont="1" applyBorder="1" applyAlignment="1" applyProtection="1">
      <alignment horizontal="center" vertical="center" shrinkToFit="1"/>
      <protection locked="0"/>
    </xf>
    <xf numFmtId="0" fontId="54" fillId="0" borderId="45" xfId="13" applyFont="1" applyBorder="1" applyAlignment="1" applyProtection="1">
      <alignment horizontal="center" vertical="center" shrinkToFit="1"/>
      <protection locked="0"/>
    </xf>
    <xf numFmtId="0" fontId="54" fillId="0" borderId="43" xfId="13" applyFont="1" applyBorder="1" applyAlignment="1" applyProtection="1">
      <alignment horizontal="center" vertical="center" shrinkToFit="1"/>
      <protection locked="0"/>
    </xf>
    <xf numFmtId="0" fontId="54" fillId="0" borderId="10" xfId="13" applyFont="1" applyBorder="1" applyAlignment="1" applyProtection="1">
      <alignment horizontal="center" vertical="center" shrinkToFit="1"/>
      <protection locked="0"/>
    </xf>
    <xf numFmtId="0" fontId="54" fillId="0" borderId="25" xfId="13" applyFont="1" applyBorder="1" applyAlignment="1" applyProtection="1">
      <alignment horizontal="center" vertical="center" shrinkToFit="1"/>
      <protection locked="0"/>
    </xf>
    <xf numFmtId="0" fontId="37" fillId="0" borderId="4" xfId="13" applyFont="1" applyBorder="1" applyAlignment="1" applyProtection="1">
      <alignment horizontal="right" vertical="top" wrapText="1" shrinkToFit="1"/>
    </xf>
    <xf numFmtId="0" fontId="37" fillId="0" borderId="4" xfId="13" applyFont="1" applyBorder="1" applyAlignment="1" applyProtection="1">
      <alignment horizontal="right" vertical="top" shrinkToFit="1"/>
    </xf>
    <xf numFmtId="0" fontId="51" fillId="0" borderId="0" xfId="13" applyFont="1" applyBorder="1" applyAlignment="1" applyProtection="1">
      <alignment horizontal="left" indent="1"/>
    </xf>
    <xf numFmtId="0" fontId="51" fillId="0" borderId="4" xfId="13" applyFont="1" applyBorder="1" applyAlignment="1" applyProtection="1">
      <alignment horizontal="left" indent="1"/>
    </xf>
    <xf numFmtId="0" fontId="10" fillId="16" borderId="40" xfId="13" applyFont="1" applyFill="1" applyBorder="1" applyAlignment="1" applyProtection="1">
      <alignment horizontal="center" vertical="center" shrinkToFit="1"/>
    </xf>
    <xf numFmtId="0" fontId="10" fillId="16" borderId="54" xfId="13" applyFont="1" applyFill="1" applyBorder="1" applyAlignment="1" applyProtection="1">
      <alignment horizontal="center" vertical="center" shrinkToFit="1"/>
    </xf>
    <xf numFmtId="0" fontId="10" fillId="16" borderId="82" xfId="13" applyFont="1" applyFill="1" applyBorder="1" applyAlignment="1" applyProtection="1">
      <alignment horizontal="center" vertical="center" wrapText="1" shrinkToFit="1"/>
    </xf>
    <xf numFmtId="0" fontId="10" fillId="16" borderId="38" xfId="13" applyFont="1" applyFill="1" applyBorder="1" applyAlignment="1" applyProtection="1">
      <alignment horizontal="center" vertical="center" shrinkToFit="1"/>
    </xf>
    <xf numFmtId="0" fontId="10" fillId="16" borderId="77" xfId="13" applyFont="1" applyFill="1" applyBorder="1" applyAlignment="1" applyProtection="1">
      <alignment horizontal="center" vertical="center" wrapText="1"/>
    </xf>
    <xf numFmtId="0" fontId="10" fillId="16" borderId="79" xfId="13" applyFont="1" applyFill="1" applyBorder="1" applyAlignment="1" applyProtection="1">
      <alignment horizontal="center" vertical="center" wrapText="1"/>
    </xf>
    <xf numFmtId="0" fontId="10" fillId="16" borderId="78" xfId="13" applyFont="1" applyFill="1" applyBorder="1" applyAlignment="1" applyProtection="1">
      <alignment horizontal="center" vertical="center" wrapText="1"/>
    </xf>
    <xf numFmtId="0" fontId="10" fillId="16" borderId="37" xfId="13" applyFont="1" applyFill="1" applyBorder="1" applyAlignment="1" applyProtection="1">
      <alignment horizontal="center" vertical="center" wrapText="1"/>
    </xf>
    <xf numFmtId="0" fontId="10" fillId="16" borderId="79" xfId="13" applyFont="1" applyFill="1" applyBorder="1" applyAlignment="1" applyProtection="1">
      <alignment horizontal="center" vertical="center"/>
    </xf>
    <xf numFmtId="0" fontId="10" fillId="16" borderId="37" xfId="13" applyFont="1" applyFill="1" applyBorder="1" applyAlignment="1" applyProtection="1">
      <alignment horizontal="center" vertical="center"/>
    </xf>
    <xf numFmtId="0" fontId="10" fillId="16" borderId="75" xfId="13" applyFont="1" applyFill="1" applyBorder="1" applyAlignment="1" applyProtection="1">
      <alignment horizontal="center" vertical="center"/>
    </xf>
    <xf numFmtId="0" fontId="10" fillId="16" borderId="76" xfId="13" applyFont="1" applyFill="1" applyBorder="1" applyAlignment="1" applyProtection="1">
      <alignment horizontal="center" vertical="center"/>
    </xf>
    <xf numFmtId="0" fontId="10" fillId="16" borderId="77" xfId="13" applyFont="1" applyFill="1" applyBorder="1" applyAlignment="1" applyProtection="1">
      <alignment horizontal="center" vertical="center" shrinkToFit="1"/>
    </xf>
    <xf numFmtId="0" fontId="10" fillId="16" borderId="78" xfId="13" applyFont="1" applyFill="1" applyBorder="1" applyAlignment="1" applyProtection="1">
      <alignment horizontal="center" vertical="center" shrinkToFit="1"/>
    </xf>
    <xf numFmtId="0" fontId="10" fillId="12" borderId="80" xfId="13" applyFont="1" applyFill="1" applyBorder="1" applyAlignment="1" applyProtection="1">
      <alignment horizontal="center" vertical="center"/>
    </xf>
    <xf numFmtId="0" fontId="10" fillId="12" borderId="56" xfId="13" applyFont="1" applyFill="1" applyBorder="1" applyAlignment="1" applyProtection="1">
      <alignment horizontal="center" vertical="center"/>
    </xf>
    <xf numFmtId="0" fontId="10" fillId="12" borderId="81" xfId="13" applyFont="1" applyFill="1" applyBorder="1" applyAlignment="1" applyProtection="1">
      <alignment horizontal="center" vertical="center"/>
    </xf>
    <xf numFmtId="0" fontId="10" fillId="19" borderId="80" xfId="13" applyFont="1" applyFill="1" applyBorder="1" applyAlignment="1" applyProtection="1">
      <alignment horizontal="center" vertical="center"/>
    </xf>
    <xf numFmtId="0" fontId="10" fillId="19" borderId="56" xfId="13" applyFont="1" applyFill="1" applyBorder="1" applyAlignment="1" applyProtection="1">
      <alignment horizontal="center" vertical="center"/>
    </xf>
    <xf numFmtId="0" fontId="10" fillId="19" borderId="81" xfId="13" applyFont="1" applyFill="1" applyBorder="1" applyAlignment="1" applyProtection="1">
      <alignment horizontal="center" vertical="center"/>
    </xf>
    <xf numFmtId="0" fontId="10" fillId="17" borderId="80" xfId="13" applyFont="1" applyFill="1" applyBorder="1" applyAlignment="1" applyProtection="1">
      <alignment horizontal="center" vertical="center"/>
    </xf>
    <xf numFmtId="0" fontId="10" fillId="17" borderId="81" xfId="13" applyFont="1" applyFill="1" applyBorder="1" applyAlignment="1" applyProtection="1">
      <alignment horizontal="center" vertical="center"/>
    </xf>
    <xf numFmtId="49" fontId="4" fillId="0" borderId="24" xfId="13" applyNumberFormat="1" applyFont="1" applyBorder="1" applyAlignment="1" applyProtection="1">
      <alignment horizontal="center" vertical="center" shrinkToFit="1"/>
      <protection locked="0"/>
    </xf>
    <xf numFmtId="49" fontId="4" fillId="0" borderId="26" xfId="13" applyNumberFormat="1" applyFont="1" applyBorder="1" applyAlignment="1" applyProtection="1">
      <alignment horizontal="center" vertical="center" shrinkToFit="1"/>
      <protection locked="0"/>
    </xf>
    <xf numFmtId="0" fontId="10" fillId="8" borderId="75" xfId="13" applyFont="1" applyFill="1" applyBorder="1" applyAlignment="1" applyProtection="1">
      <alignment horizontal="center" vertical="center"/>
    </xf>
    <xf numFmtId="0" fontId="10" fillId="8" borderId="76" xfId="13" applyFont="1" applyFill="1" applyBorder="1" applyAlignment="1" applyProtection="1">
      <alignment horizontal="center" vertical="center"/>
    </xf>
    <xf numFmtId="0" fontId="10" fillId="8" borderId="77" xfId="13" applyFont="1" applyFill="1" applyBorder="1" applyAlignment="1" applyProtection="1">
      <alignment horizontal="center" vertical="center" shrinkToFit="1"/>
    </xf>
    <xf numFmtId="0" fontId="10" fillId="8" borderId="78" xfId="13" applyFont="1" applyFill="1" applyBorder="1" applyAlignment="1" applyProtection="1">
      <alignment horizontal="center" vertical="center" shrinkToFit="1"/>
    </xf>
    <xf numFmtId="0" fontId="10" fillId="8" borderId="77" xfId="13" applyFont="1" applyFill="1" applyBorder="1" applyAlignment="1" applyProtection="1">
      <alignment horizontal="center" vertical="center"/>
    </xf>
    <xf numFmtId="0" fontId="10" fillId="8" borderId="79" xfId="13" applyFont="1" applyFill="1" applyBorder="1" applyAlignment="1" applyProtection="1">
      <alignment horizontal="center" vertical="center"/>
    </xf>
    <xf numFmtId="0" fontId="10" fillId="8" borderId="78" xfId="13" applyFont="1" applyFill="1" applyBorder="1" applyAlignment="1" applyProtection="1">
      <alignment horizontal="center" vertical="center"/>
    </xf>
    <xf numFmtId="0" fontId="10" fillId="8" borderId="37" xfId="13" applyFont="1" applyFill="1" applyBorder="1" applyAlignment="1" applyProtection="1">
      <alignment horizontal="center" vertical="center"/>
    </xf>
    <xf numFmtId="0" fontId="4" fillId="0" borderId="24" xfId="13" applyNumberFormat="1" applyFont="1" applyBorder="1" applyAlignment="1" applyProtection="1">
      <alignment horizontal="center" vertical="center"/>
      <protection locked="0"/>
    </xf>
    <xf numFmtId="0" fontId="4" fillId="0" borderId="2" xfId="13" applyNumberFormat="1" applyFont="1" applyBorder="1" applyAlignment="1" applyProtection="1">
      <alignment horizontal="center" vertical="center"/>
      <protection locked="0"/>
    </xf>
    <xf numFmtId="0" fontId="4" fillId="0" borderId="26" xfId="13" applyNumberFormat="1" applyFont="1" applyBorder="1" applyAlignment="1" applyProtection="1">
      <alignment horizontal="center" vertical="center"/>
      <protection locked="0"/>
    </xf>
    <xf numFmtId="49" fontId="4" fillId="0" borderId="24" xfId="13" applyNumberFormat="1" applyFont="1" applyBorder="1" applyAlignment="1" applyProtection="1">
      <alignment horizontal="center" vertical="center"/>
      <protection locked="0"/>
    </xf>
    <xf numFmtId="49" fontId="4" fillId="0" borderId="2" xfId="13" applyNumberFormat="1" applyFont="1" applyBorder="1" applyAlignment="1" applyProtection="1">
      <alignment horizontal="center" vertical="center"/>
      <protection locked="0"/>
    </xf>
    <xf numFmtId="49" fontId="4" fillId="0" borderId="26" xfId="13" applyNumberFormat="1" applyFont="1" applyBorder="1" applyAlignment="1" applyProtection="1">
      <alignment horizontal="center" vertical="center"/>
      <protection locked="0"/>
    </xf>
    <xf numFmtId="0" fontId="10" fillId="8" borderId="75" xfId="13" applyFont="1" applyFill="1" applyBorder="1" applyAlignment="1" applyProtection="1">
      <alignment horizontal="center" vertical="center" wrapText="1" shrinkToFit="1"/>
    </xf>
    <xf numFmtId="0" fontId="10" fillId="8" borderId="76" xfId="13" applyFont="1" applyFill="1" applyBorder="1" applyAlignment="1" applyProtection="1">
      <alignment horizontal="center" vertical="center" shrinkToFit="1"/>
    </xf>
    <xf numFmtId="0" fontId="10" fillId="4" borderId="80" xfId="13" applyFont="1" applyFill="1" applyBorder="1" applyAlignment="1" applyProtection="1">
      <alignment horizontal="center" vertical="center"/>
    </xf>
    <xf numFmtId="0" fontId="10" fillId="4" borderId="81" xfId="13" applyFont="1" applyFill="1" applyBorder="1" applyAlignment="1" applyProtection="1">
      <alignment horizontal="center" vertical="center"/>
    </xf>
    <xf numFmtId="0" fontId="10" fillId="2" borderId="80" xfId="13" applyFont="1" applyFill="1" applyBorder="1" applyAlignment="1" applyProtection="1">
      <alignment horizontal="center" vertical="center"/>
    </xf>
    <xf numFmtId="0" fontId="10" fillId="2" borderId="56" xfId="13" applyFont="1" applyFill="1" applyBorder="1" applyAlignment="1" applyProtection="1">
      <alignment horizontal="center" vertical="center"/>
    </xf>
    <xf numFmtId="0" fontId="10" fillId="2" borderId="81" xfId="13" applyFont="1" applyFill="1" applyBorder="1" applyAlignment="1" applyProtection="1">
      <alignment horizontal="center" vertical="center"/>
    </xf>
    <xf numFmtId="0" fontId="10" fillId="3" borderId="80" xfId="13" applyFont="1" applyFill="1" applyBorder="1" applyAlignment="1" applyProtection="1">
      <alignment horizontal="center" vertical="center"/>
    </xf>
    <xf numFmtId="0" fontId="10" fillId="3" borderId="56" xfId="13" applyFont="1" applyFill="1" applyBorder="1" applyAlignment="1" applyProtection="1">
      <alignment horizontal="center" vertical="center"/>
    </xf>
    <xf numFmtId="0" fontId="10" fillId="3" borderId="81" xfId="13" applyFont="1" applyFill="1" applyBorder="1" applyAlignment="1" applyProtection="1">
      <alignment horizontal="center" vertical="center"/>
    </xf>
    <xf numFmtId="0" fontId="4" fillId="0" borderId="24" xfId="13" applyFont="1" applyBorder="1" applyAlignment="1" applyProtection="1">
      <alignment horizontal="center" vertical="center" wrapText="1"/>
    </xf>
    <xf numFmtId="0" fontId="4" fillId="0" borderId="26" xfId="13" applyFont="1" applyBorder="1" applyAlignment="1" applyProtection="1">
      <alignment horizontal="center" vertical="center" wrapText="1"/>
    </xf>
    <xf numFmtId="0" fontId="50" fillId="0" borderId="0" xfId="13" applyFont="1" applyBorder="1" applyAlignment="1" applyProtection="1">
      <alignment horizontal="left" indent="1"/>
    </xf>
    <xf numFmtId="0" fontId="50" fillId="0" borderId="4" xfId="13" applyFont="1" applyBorder="1" applyAlignment="1" applyProtection="1">
      <alignment horizontal="left" indent="1"/>
    </xf>
    <xf numFmtId="0" fontId="4" fillId="0" borderId="3" xfId="13" applyFont="1" applyBorder="1" applyAlignment="1" applyProtection="1">
      <alignment horizontal="center" vertical="center"/>
    </xf>
    <xf numFmtId="0" fontId="10" fillId="0" borderId="3" xfId="13" applyNumberFormat="1" applyFont="1" applyBorder="1" applyAlignment="1" applyProtection="1">
      <alignment horizontal="center" vertical="center"/>
      <protection locked="0"/>
    </xf>
    <xf numFmtId="0" fontId="33" fillId="0" borderId="13" xfId="13" applyFont="1" applyBorder="1" applyAlignment="1" applyProtection="1">
      <alignment horizontal="center" vertical="center" shrinkToFit="1"/>
      <protection locked="0"/>
    </xf>
    <xf numFmtId="0" fontId="33" fillId="0" borderId="12" xfId="13" applyFont="1" applyBorder="1" applyAlignment="1" applyProtection="1">
      <alignment horizontal="center" vertical="center" shrinkToFit="1"/>
      <protection locked="0"/>
    </xf>
    <xf numFmtId="0" fontId="10" fillId="8" borderId="40" xfId="13" applyFont="1" applyFill="1" applyBorder="1" applyAlignment="1" applyProtection="1">
      <alignment horizontal="center" vertical="center" shrinkToFit="1"/>
    </xf>
    <xf numFmtId="0" fontId="10" fillId="8" borderId="54" xfId="13" applyFont="1" applyFill="1" applyBorder="1" applyAlignment="1" applyProtection="1">
      <alignment horizontal="center" vertical="center" shrinkToFit="1"/>
    </xf>
    <xf numFmtId="0" fontId="9" fillId="0" borderId="74" xfId="13" applyFont="1" applyBorder="1" applyAlignment="1" applyProtection="1">
      <alignment horizontal="center" vertical="center"/>
    </xf>
    <xf numFmtId="0" fontId="9" fillId="0" borderId="9" xfId="13" applyFont="1" applyBorder="1" applyAlignment="1" applyProtection="1">
      <alignment horizontal="center" vertical="center"/>
    </xf>
    <xf numFmtId="0" fontId="9" fillId="0" borderId="45" xfId="13" applyFont="1" applyBorder="1" applyAlignment="1" applyProtection="1">
      <alignment horizontal="center" vertical="center"/>
    </xf>
    <xf numFmtId="0" fontId="9" fillId="0" borderId="43" xfId="13" applyFont="1" applyBorder="1" applyAlignment="1" applyProtection="1">
      <alignment horizontal="center" vertical="center"/>
    </xf>
    <xf numFmtId="0" fontId="33" fillId="0" borderId="74" xfId="13" applyFont="1" applyBorder="1" applyAlignment="1" applyProtection="1">
      <alignment horizontal="center" vertical="center" shrinkToFit="1"/>
      <protection locked="0"/>
    </xf>
    <xf numFmtId="0" fontId="33" fillId="0" borderId="9" xfId="13" applyFont="1" applyBorder="1" applyAlignment="1" applyProtection="1">
      <alignment horizontal="center" vertical="center" shrinkToFit="1"/>
      <protection locked="0"/>
    </xf>
    <xf numFmtId="0" fontId="33" fillId="0" borderId="45" xfId="13" applyFont="1" applyBorder="1" applyAlignment="1" applyProtection="1">
      <alignment horizontal="center" vertical="center" shrinkToFit="1"/>
      <protection locked="0"/>
    </xf>
    <xf numFmtId="0" fontId="33" fillId="0" borderId="43" xfId="13" applyFont="1" applyBorder="1" applyAlignment="1" applyProtection="1">
      <alignment horizontal="center" vertical="center" shrinkToFit="1"/>
      <protection locked="0"/>
    </xf>
    <xf numFmtId="0" fontId="5" fillId="0" borderId="0" xfId="17" applyFont="1" applyAlignment="1">
      <alignment horizontal="left" vertical="top" wrapText="1"/>
    </xf>
    <xf numFmtId="0" fontId="39" fillId="0" borderId="24" xfId="17" applyFont="1" applyBorder="1" applyAlignment="1" applyProtection="1">
      <alignment horizontal="center" vertical="center"/>
    </xf>
    <xf numFmtId="0" fontId="39" fillId="0" borderId="2" xfId="17" applyFont="1" applyBorder="1" applyAlignment="1" applyProtection="1">
      <alignment horizontal="center" vertical="center"/>
    </xf>
    <xf numFmtId="0" fontId="39" fillId="0" borderId="26" xfId="17" applyFont="1" applyBorder="1" applyAlignment="1" applyProtection="1">
      <alignment horizontal="center" vertical="center"/>
    </xf>
    <xf numFmtId="0" fontId="40" fillId="0" borderId="3" xfId="17" applyFont="1" applyBorder="1" applyAlignment="1">
      <alignment horizontal="distributed" vertical="center" justifyLastLine="1"/>
    </xf>
    <xf numFmtId="0" fontId="40" fillId="0" borderId="48" xfId="17" applyFont="1" applyBorder="1" applyAlignment="1">
      <alignment horizontal="center" vertical="center"/>
    </xf>
    <xf numFmtId="0" fontId="40" fillId="0" borderId="4" xfId="17" applyFont="1" applyBorder="1" applyAlignment="1">
      <alignment horizontal="center" vertical="center"/>
    </xf>
    <xf numFmtId="0" fontId="40" fillId="0" borderId="47" xfId="17" applyFont="1" applyBorder="1" applyAlignment="1">
      <alignment horizontal="center" vertical="center"/>
    </xf>
    <xf numFmtId="0" fontId="5" fillId="0" borderId="0" xfId="17" applyFont="1" applyBorder="1" applyAlignment="1">
      <alignment horizontal="left" vertical="top" wrapText="1"/>
    </xf>
    <xf numFmtId="0" fontId="39" fillId="0" borderId="3" xfId="17" applyFont="1" applyBorder="1" applyAlignment="1" applyProtection="1">
      <alignment horizontal="center" vertical="center"/>
      <protection locked="0"/>
    </xf>
    <xf numFmtId="0" fontId="40" fillId="0" borderId="24" xfId="17" applyFont="1" applyBorder="1" applyAlignment="1">
      <alignment horizontal="distributed" vertical="center" justifyLastLine="1"/>
    </xf>
    <xf numFmtId="0" fontId="40" fillId="0" borderId="26" xfId="17" applyFont="1" applyBorder="1" applyAlignment="1">
      <alignment horizontal="distributed" vertical="center" justifyLastLine="1"/>
    </xf>
    <xf numFmtId="0" fontId="66" fillId="0" borderId="0" xfId="17" applyFont="1" applyAlignment="1">
      <alignment horizontal="center"/>
    </xf>
    <xf numFmtId="0" fontId="67" fillId="0" borderId="0" xfId="17" applyFont="1" applyAlignment="1">
      <alignment horizontal="center"/>
    </xf>
    <xf numFmtId="181" fontId="39" fillId="0" borderId="24" xfId="17" applyNumberFormat="1" applyFont="1" applyBorder="1" applyAlignment="1" applyProtection="1">
      <alignment horizontal="center" vertical="center"/>
    </xf>
    <xf numFmtId="181" fontId="39" fillId="0" borderId="2" xfId="17" applyNumberFormat="1" applyFont="1" applyBorder="1" applyAlignment="1" applyProtection="1">
      <alignment horizontal="center" vertical="center"/>
    </xf>
    <xf numFmtId="181" fontId="39" fillId="0" borderId="26" xfId="17" applyNumberFormat="1" applyFont="1" applyBorder="1" applyAlignment="1" applyProtection="1">
      <alignment horizontal="center" vertical="center"/>
    </xf>
    <xf numFmtId="0" fontId="39" fillId="0" borderId="24" xfId="17" applyNumberFormat="1" applyFont="1" applyBorder="1" applyAlignment="1" applyProtection="1">
      <alignment horizontal="center" vertical="center"/>
    </xf>
    <xf numFmtId="0" fontId="39" fillId="0" borderId="2" xfId="17" applyNumberFormat="1" applyFont="1" applyBorder="1" applyAlignment="1" applyProtection="1">
      <alignment horizontal="center" vertical="center"/>
    </xf>
    <xf numFmtId="0" fontId="39" fillId="0" borderId="26" xfId="17" applyNumberFormat="1" applyFont="1" applyBorder="1" applyAlignment="1" applyProtection="1">
      <alignment horizontal="center" vertical="center"/>
    </xf>
  </cellXfs>
  <cellStyles count="27">
    <cellStyle name="Calc Currency (0)" xfId="1"/>
    <cellStyle name="Calc Currency (0) 2" xfId="2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ハイパーリンク 2" xfId="22"/>
    <cellStyle name="金額" xfId="23"/>
    <cellStyle name="桁区切り" xfId="10" builtinId="6"/>
    <cellStyle name="桁区切り 2" xfId="11"/>
    <cellStyle name="桁区切り 3" xfId="24"/>
    <cellStyle name="通貨 2" xfId="12"/>
    <cellStyle name="標準" xfId="0" builtinId="0"/>
    <cellStyle name="標準 2" xfId="13"/>
    <cellStyle name="標準 2 2" xfId="14"/>
    <cellStyle name="標準 2 3" xfId="25"/>
    <cellStyle name="標準 3" xfId="15"/>
    <cellStyle name="標準 3 2" xfId="26"/>
    <cellStyle name="標準 4" xfId="16"/>
    <cellStyle name="標準 5" xfId="17"/>
    <cellStyle name="標準 6" xfId="20"/>
    <cellStyle name="標準 9" xfId="19"/>
    <cellStyle name="未定義" xfId="18"/>
  </cellStyles>
  <dxfs count="8"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CC"/>
      <color rgb="FFFFA3A3"/>
      <color rgb="FFFFB3B3"/>
      <color rgb="FFF2DCDB"/>
      <color rgb="FFFFAFFF"/>
      <color rgb="FFFCD5B4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185738</xdr:colOff>
          <xdr:row>14</xdr:row>
          <xdr:rowOff>80963</xdr:rowOff>
        </xdr:from>
        <xdr:to>
          <xdr:col>14</xdr:col>
          <xdr:colOff>885825</xdr:colOff>
          <xdr:row>18</xdr:row>
          <xdr:rowOff>138113</xdr:rowOff>
        </xdr:to>
        <xdr:pic>
          <xdr:nvPicPr>
            <xdr:cNvPr id="10358" name="図 2"/>
            <xdr:cNvPicPr>
              <a:picLocks noChangeAspect="1" noChangeArrowheads="1"/>
              <a:extLst>
                <a:ext uri="{84589F7E-364E-4C9E-8A38-B11213B215E9}">
                  <a14:cameraTool cellRange="別紙２参加申込書!$A$9:$O$12" spid="_x0000_s104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85738" y="2828925"/>
              <a:ext cx="9124950" cy="7048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133351</xdr:colOff>
          <xdr:row>47</xdr:row>
          <xdr:rowOff>14289</xdr:rowOff>
        </xdr:from>
        <xdr:to>
          <xdr:col>8</xdr:col>
          <xdr:colOff>523876</xdr:colOff>
          <xdr:row>50</xdr:row>
          <xdr:rowOff>14289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$T$53:$W$55" spid="_x0000_s123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38501" y="11520489"/>
              <a:ext cx="1704975" cy="657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B2:S72"/>
  <sheetViews>
    <sheetView showGridLines="0" tabSelected="1" workbookViewId="0"/>
  </sheetViews>
  <sheetFormatPr defaultRowHeight="12.75"/>
  <cols>
    <col min="1" max="1" width="2.73046875" customWidth="1"/>
    <col min="2" max="2" width="6.3984375" customWidth="1"/>
    <col min="15" max="15" width="28.86328125" customWidth="1"/>
    <col min="16" max="16" width="21" bestFit="1" customWidth="1"/>
    <col min="17" max="18" width="12.6640625" customWidth="1"/>
    <col min="19" max="19" width="16" customWidth="1"/>
  </cols>
  <sheetData>
    <row r="2" spans="2:16" ht="26.25" customHeight="1">
      <c r="B2" s="337" t="s">
        <v>283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9"/>
      <c r="O2" s="31" t="s">
        <v>41</v>
      </c>
    </row>
    <row r="3" spans="2:16" ht="13.15" thickBot="1"/>
    <row r="4" spans="2:16" s="26" customFormat="1" ht="18.75" customHeight="1">
      <c r="B4" s="314" t="s">
        <v>284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6"/>
    </row>
    <row r="5" spans="2:16" s="26" customFormat="1" ht="18.75" customHeight="1">
      <c r="B5" s="317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9"/>
    </row>
    <row r="6" spans="2:16" s="26" customFormat="1" ht="18.75" customHeight="1">
      <c r="B6" s="317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9"/>
    </row>
    <row r="7" spans="2:16" s="26" customFormat="1" ht="18.75" customHeight="1" thickBot="1">
      <c r="B7" s="320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2"/>
    </row>
    <row r="9" spans="2:16">
      <c r="B9" s="32" t="s">
        <v>285</v>
      </c>
    </row>
    <row r="10" spans="2:16">
      <c r="B10" s="32" t="s">
        <v>52</v>
      </c>
    </row>
    <row r="11" spans="2:16">
      <c r="B11" s="32" t="s">
        <v>303</v>
      </c>
    </row>
    <row r="12" spans="2:16">
      <c r="B12" s="323" t="s">
        <v>302</v>
      </c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</row>
    <row r="14" spans="2:16">
      <c r="B14" t="s">
        <v>19</v>
      </c>
    </row>
    <row r="21" spans="2:19">
      <c r="B21" t="s">
        <v>20</v>
      </c>
    </row>
    <row r="23" spans="2:19" ht="13.15" thickBot="1">
      <c r="B23" s="309" t="s">
        <v>286</v>
      </c>
      <c r="C23" s="310"/>
    </row>
    <row r="24" spans="2:19">
      <c r="N24" s="340" t="s">
        <v>71</v>
      </c>
      <c r="O24" s="341"/>
      <c r="P24" s="341"/>
      <c r="Q24" s="341"/>
      <c r="R24" s="341"/>
      <c r="S24" s="342"/>
    </row>
    <row r="25" spans="2:19">
      <c r="C25" t="s">
        <v>57</v>
      </c>
      <c r="N25" s="278" t="s">
        <v>51</v>
      </c>
      <c r="O25" s="279" t="s">
        <v>72</v>
      </c>
      <c r="P25" s="279" t="s">
        <v>73</v>
      </c>
      <c r="Q25" s="327" t="s">
        <v>74</v>
      </c>
      <c r="R25" s="328"/>
      <c r="S25" s="329"/>
    </row>
    <row r="26" spans="2:19">
      <c r="N26" s="280" t="s">
        <v>292</v>
      </c>
      <c r="O26" s="324" t="s">
        <v>75</v>
      </c>
      <c r="P26" s="325"/>
      <c r="Q26" s="325"/>
      <c r="R26" s="325"/>
      <c r="S26" s="326"/>
    </row>
    <row r="27" spans="2:19">
      <c r="B27" s="309" t="s">
        <v>55</v>
      </c>
      <c r="C27" s="310"/>
      <c r="N27" s="278" t="s">
        <v>293</v>
      </c>
      <c r="O27" s="279" t="s">
        <v>294</v>
      </c>
      <c r="P27" s="279" t="s">
        <v>295</v>
      </c>
      <c r="Q27" s="334"/>
      <c r="R27" s="335"/>
      <c r="S27" s="336"/>
    </row>
    <row r="28" spans="2:19">
      <c r="N28" s="278" t="s">
        <v>64</v>
      </c>
      <c r="O28" s="279" t="s">
        <v>76</v>
      </c>
      <c r="P28" s="279" t="s">
        <v>77</v>
      </c>
      <c r="Q28" s="334"/>
      <c r="R28" s="335"/>
      <c r="S28" s="336"/>
    </row>
    <row r="29" spans="2:19">
      <c r="C29" t="s">
        <v>70</v>
      </c>
      <c r="N29" s="278" t="s">
        <v>65</v>
      </c>
      <c r="O29" s="279" t="s">
        <v>78</v>
      </c>
      <c r="P29" s="279" t="s">
        <v>79</v>
      </c>
      <c r="Q29" s="334"/>
      <c r="R29" s="335"/>
      <c r="S29" s="336"/>
    </row>
    <row r="30" spans="2:19">
      <c r="C30" t="s">
        <v>301</v>
      </c>
      <c r="N30" s="278" t="s">
        <v>58</v>
      </c>
      <c r="O30" s="279" t="s">
        <v>80</v>
      </c>
      <c r="P30" s="279" t="s">
        <v>81</v>
      </c>
      <c r="Q30" s="334"/>
      <c r="R30" s="335"/>
      <c r="S30" s="336"/>
    </row>
    <row r="31" spans="2:19">
      <c r="C31" t="s">
        <v>126</v>
      </c>
      <c r="N31" s="332" t="s">
        <v>296</v>
      </c>
      <c r="O31" s="330" t="s">
        <v>82</v>
      </c>
      <c r="P31" s="330"/>
      <c r="Q31" s="330"/>
      <c r="R31" s="330"/>
      <c r="S31" s="330"/>
    </row>
    <row r="32" spans="2:19" ht="12.75" customHeight="1">
      <c r="N32" s="333"/>
      <c r="O32" s="331"/>
      <c r="P32" s="331"/>
      <c r="Q32" s="331"/>
      <c r="R32" s="331"/>
      <c r="S32" s="331"/>
    </row>
    <row r="33" spans="2:19">
      <c r="B33" s="309" t="s">
        <v>2</v>
      </c>
      <c r="C33" s="310"/>
      <c r="N33" s="278" t="s">
        <v>60</v>
      </c>
      <c r="O33" s="279" t="s">
        <v>83</v>
      </c>
      <c r="P33" s="279" t="s">
        <v>84</v>
      </c>
      <c r="Q33" s="334"/>
      <c r="R33" s="335"/>
      <c r="S33" s="336"/>
    </row>
    <row r="34" spans="2:19" ht="12.75" customHeight="1">
      <c r="N34" s="278" t="s">
        <v>64</v>
      </c>
      <c r="O34" s="279" t="s">
        <v>297</v>
      </c>
      <c r="P34" s="279" t="s">
        <v>298</v>
      </c>
      <c r="Q34" s="285"/>
      <c r="R34" s="286"/>
      <c r="S34" s="287"/>
    </row>
    <row r="35" spans="2:19" ht="12.75" customHeight="1">
      <c r="C35" t="s">
        <v>23</v>
      </c>
      <c r="N35" s="278" t="s">
        <v>64</v>
      </c>
      <c r="O35" s="279" t="s">
        <v>85</v>
      </c>
      <c r="P35" s="279" t="s">
        <v>86</v>
      </c>
      <c r="Q35" s="288" t="s">
        <v>299</v>
      </c>
      <c r="R35" s="289"/>
      <c r="S35" s="290"/>
    </row>
    <row r="36" spans="2:19">
      <c r="C36" t="s">
        <v>21</v>
      </c>
      <c r="N36" s="278" t="s">
        <v>62</v>
      </c>
      <c r="O36" s="279" t="s">
        <v>87</v>
      </c>
      <c r="P36" s="279" t="s">
        <v>88</v>
      </c>
      <c r="Q36" s="291" t="s">
        <v>89</v>
      </c>
      <c r="R36" s="292"/>
      <c r="S36" s="293"/>
    </row>
    <row r="37" spans="2:19">
      <c r="C37" t="s">
        <v>22</v>
      </c>
      <c r="D37" s="28" t="s">
        <v>46</v>
      </c>
      <c r="N37" s="278" t="s">
        <v>59</v>
      </c>
      <c r="O37" s="279" t="s">
        <v>90</v>
      </c>
      <c r="P37" s="279" t="s">
        <v>91</v>
      </c>
      <c r="Q37" s="288"/>
      <c r="R37" s="289"/>
      <c r="S37" s="290"/>
    </row>
    <row r="38" spans="2:19">
      <c r="D38" s="28" t="s">
        <v>47</v>
      </c>
      <c r="N38" s="280" t="s">
        <v>300</v>
      </c>
      <c r="O38" s="281" t="s">
        <v>92</v>
      </c>
      <c r="P38" s="281"/>
      <c r="Q38" s="294"/>
      <c r="R38" s="295"/>
      <c r="S38" s="296"/>
    </row>
    <row r="39" spans="2:19">
      <c r="D39" s="28" t="s">
        <v>48</v>
      </c>
      <c r="N39" s="278" t="s">
        <v>58</v>
      </c>
      <c r="O39" s="279" t="s">
        <v>93</v>
      </c>
      <c r="P39" s="279" t="s">
        <v>94</v>
      </c>
      <c r="Q39" s="285"/>
      <c r="R39" s="286"/>
      <c r="S39" s="287"/>
    </row>
    <row r="40" spans="2:19">
      <c r="C40" t="s">
        <v>24</v>
      </c>
      <c r="N40" s="278" t="s">
        <v>61</v>
      </c>
      <c r="O40" s="282" t="s">
        <v>95</v>
      </c>
      <c r="P40" s="279" t="s">
        <v>96</v>
      </c>
      <c r="Q40" s="327" t="s">
        <v>97</v>
      </c>
      <c r="R40" s="328"/>
      <c r="S40" s="329"/>
    </row>
    <row r="41" spans="2:19" ht="13.15" thickBot="1">
      <c r="N41" s="283" t="s">
        <v>63</v>
      </c>
      <c r="O41" s="284" t="s">
        <v>98</v>
      </c>
      <c r="P41" s="284" t="s">
        <v>99</v>
      </c>
      <c r="Q41" s="297"/>
      <c r="R41" s="298"/>
      <c r="S41" s="299"/>
    </row>
    <row r="42" spans="2:19">
      <c r="B42" s="309" t="s">
        <v>31</v>
      </c>
      <c r="C42" s="310"/>
    </row>
    <row r="44" spans="2:19">
      <c r="C44" s="29" t="s">
        <v>25</v>
      </c>
    </row>
    <row r="45" spans="2:19">
      <c r="C45" t="s">
        <v>22</v>
      </c>
      <c r="D45" t="s">
        <v>26</v>
      </c>
    </row>
    <row r="47" spans="2:19">
      <c r="B47" s="309" t="s">
        <v>3</v>
      </c>
      <c r="C47" s="310"/>
    </row>
    <row r="49" spans="2:4">
      <c r="C49" t="s">
        <v>27</v>
      </c>
    </row>
    <row r="50" spans="2:4">
      <c r="C50" t="s">
        <v>22</v>
      </c>
      <c r="D50" t="s">
        <v>287</v>
      </c>
    </row>
    <row r="52" spans="2:4">
      <c r="B52" s="309" t="s">
        <v>0</v>
      </c>
      <c r="C52" s="310"/>
    </row>
    <row r="54" spans="2:4">
      <c r="C54" t="s">
        <v>57</v>
      </c>
    </row>
    <row r="56" spans="2:4">
      <c r="B56" s="309" t="s">
        <v>28</v>
      </c>
      <c r="C56" s="310"/>
    </row>
    <row r="58" spans="2:4">
      <c r="C58" t="s">
        <v>288</v>
      </c>
    </row>
    <row r="59" spans="2:4">
      <c r="C59" t="s">
        <v>290</v>
      </c>
    </row>
    <row r="60" spans="2:4">
      <c r="C60" t="s">
        <v>291</v>
      </c>
    </row>
    <row r="61" spans="2:4" ht="14.25">
      <c r="C61" t="s">
        <v>289</v>
      </c>
    </row>
    <row r="62" spans="2:4" ht="7.15" customHeight="1"/>
    <row r="63" spans="2:4">
      <c r="C63" t="s">
        <v>22</v>
      </c>
      <c r="D63" t="s">
        <v>29</v>
      </c>
    </row>
    <row r="64" spans="2:4">
      <c r="D64" t="s">
        <v>30</v>
      </c>
    </row>
    <row r="65" spans="2:10">
      <c r="D65" t="s">
        <v>100</v>
      </c>
    </row>
    <row r="67" spans="2:10">
      <c r="B67" s="309" t="s">
        <v>16</v>
      </c>
      <c r="C67" s="310"/>
    </row>
    <row r="68" spans="2:10" ht="6.75" customHeight="1"/>
    <row r="69" spans="2:10">
      <c r="C69" t="s">
        <v>40</v>
      </c>
    </row>
    <row r="72" spans="2:10" ht="30.75" customHeight="1">
      <c r="B72" s="311" t="s">
        <v>32</v>
      </c>
      <c r="C72" s="312"/>
      <c r="D72" s="312"/>
      <c r="E72" s="312"/>
      <c r="F72" s="312"/>
      <c r="G72" s="312"/>
      <c r="H72" s="312"/>
      <c r="I72" s="312"/>
      <c r="J72" s="313"/>
    </row>
  </sheetData>
  <sheetProtection algorithmName="SHA-512" hashValue="8zPZYyZfJUBR2d90ZInI0KhwuHJEFeYlVx/8gFQGK6yZk99Od3RW+suMVByEV8eTvCCttfwCLOl66jEK/w6l6w==" saltValue="KJBIQFmIz4O80m48Pqrp2A==" spinCount="100000" sheet="1" objects="1" scenarios="1" selectLockedCells="1"/>
  <mergeCells count="23">
    <mergeCell ref="Q30:S30"/>
    <mergeCell ref="Q33:S33"/>
    <mergeCell ref="B2:N2"/>
    <mergeCell ref="N24:S24"/>
    <mergeCell ref="Q25:S25"/>
    <mergeCell ref="Q27:S27"/>
    <mergeCell ref="Q28:S28"/>
    <mergeCell ref="B52:C52"/>
    <mergeCell ref="B56:C56"/>
    <mergeCell ref="B67:C67"/>
    <mergeCell ref="B72:J72"/>
    <mergeCell ref="B4:O7"/>
    <mergeCell ref="B47:C47"/>
    <mergeCell ref="B27:C27"/>
    <mergeCell ref="B12:P12"/>
    <mergeCell ref="B23:C23"/>
    <mergeCell ref="B33:C33"/>
    <mergeCell ref="B42:C42"/>
    <mergeCell ref="O26:S26"/>
    <mergeCell ref="Q40:S40"/>
    <mergeCell ref="O31:S32"/>
    <mergeCell ref="N31:N32"/>
    <mergeCell ref="Q29:S29"/>
  </mergeCells>
  <phoneticPr fontId="2"/>
  <pageMargins left="0.11811023622047245" right="0.11811023622047245" top="0.74803149606299213" bottom="0.74803149606299213" header="0.31496062992125984" footer="0.31496062992125984"/>
  <pageSetup paperSize="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V38"/>
  <sheetViews>
    <sheetView workbookViewId="0">
      <selection activeCell="G12" sqref="G12"/>
    </sheetView>
  </sheetViews>
  <sheetFormatPr defaultRowHeight="12.75"/>
  <cols>
    <col min="1" max="1" width="12.265625" style="126" customWidth="1"/>
    <col min="2" max="2" width="7.1328125" style="126" customWidth="1"/>
    <col min="3" max="8" width="12.06640625" style="127" customWidth="1"/>
    <col min="9" max="256" width="9.06640625" style="127"/>
  </cols>
  <sheetData>
    <row r="1" spans="1:256">
      <c r="A1" s="277"/>
      <c r="B1" s="259"/>
      <c r="C1" s="259"/>
      <c r="D1" s="259"/>
      <c r="E1" s="259"/>
      <c r="F1" s="259"/>
      <c r="G1" s="259"/>
      <c r="H1" s="346" t="s">
        <v>280</v>
      </c>
    </row>
    <row r="2" spans="1:256">
      <c r="A2" s="277"/>
      <c r="B2" s="259"/>
      <c r="C2" s="344" t="s">
        <v>151</v>
      </c>
      <c r="D2" s="344"/>
      <c r="E2" s="260"/>
      <c r="F2" s="260"/>
      <c r="G2" s="259"/>
      <c r="H2" s="346"/>
    </row>
    <row r="3" spans="1:256">
      <c r="A3" s="259"/>
      <c r="B3" s="345" t="s">
        <v>152</v>
      </c>
      <c r="C3" s="345"/>
      <c r="D3" s="345"/>
      <c r="E3" s="345"/>
      <c r="F3" s="345"/>
      <c r="G3" s="345"/>
      <c r="H3" s="259"/>
    </row>
    <row r="4" spans="1:256">
      <c r="A4" s="259"/>
      <c r="B4" s="345" t="s">
        <v>153</v>
      </c>
      <c r="C4" s="345"/>
      <c r="D4" s="345"/>
      <c r="E4" s="345"/>
      <c r="F4" s="345"/>
      <c r="G4" s="345"/>
      <c r="H4" s="259"/>
    </row>
    <row r="5" spans="1:256">
      <c r="A5" s="259"/>
      <c r="B5" s="259"/>
      <c r="C5" s="260"/>
      <c r="D5" s="260"/>
      <c r="E5" s="260"/>
      <c r="F5" s="260"/>
      <c r="G5" s="260"/>
      <c r="H5" s="261" t="s">
        <v>154</v>
      </c>
    </row>
    <row r="6" spans="1:256">
      <c r="A6" s="343" t="s">
        <v>155</v>
      </c>
      <c r="B6" s="343"/>
      <c r="C6" s="343" t="s">
        <v>156</v>
      </c>
      <c r="D6" s="343"/>
      <c r="E6" s="343"/>
      <c r="F6" s="343" t="s">
        <v>157</v>
      </c>
      <c r="G6" s="343"/>
      <c r="H6" s="343"/>
    </row>
    <row r="7" spans="1:256">
      <c r="A7" s="343"/>
      <c r="B7" s="343"/>
      <c r="C7" s="262" t="s">
        <v>158</v>
      </c>
      <c r="D7" s="262" t="s">
        <v>159</v>
      </c>
      <c r="E7" s="262" t="s">
        <v>160</v>
      </c>
      <c r="F7" s="262" t="s">
        <v>161</v>
      </c>
      <c r="G7" s="262" t="s">
        <v>159</v>
      </c>
      <c r="H7" s="262" t="s">
        <v>160</v>
      </c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</row>
    <row r="8" spans="1:256" ht="18.850000000000001" customHeight="1">
      <c r="A8" s="343" t="s">
        <v>162</v>
      </c>
      <c r="B8" s="262" t="s">
        <v>163</v>
      </c>
      <c r="C8" s="262" t="s">
        <v>257</v>
      </c>
      <c r="D8" s="262" t="s">
        <v>164</v>
      </c>
      <c r="E8" s="262" t="s">
        <v>165</v>
      </c>
      <c r="F8" s="262" t="s">
        <v>264</v>
      </c>
      <c r="G8" s="262" t="s">
        <v>265</v>
      </c>
      <c r="H8" s="262" t="s">
        <v>166</v>
      </c>
    </row>
    <row r="9" spans="1:256" ht="18.850000000000001" customHeight="1">
      <c r="A9" s="343"/>
      <c r="B9" s="263" t="s">
        <v>167</v>
      </c>
      <c r="C9" s="263" t="s">
        <v>255</v>
      </c>
      <c r="D9" s="263" t="s">
        <v>168</v>
      </c>
      <c r="E9" s="263" t="s">
        <v>256</v>
      </c>
      <c r="F9" s="263" t="s">
        <v>169</v>
      </c>
      <c r="G9" s="263" t="s">
        <v>170</v>
      </c>
      <c r="H9" s="263" t="s">
        <v>281</v>
      </c>
    </row>
    <row r="10" spans="1:256" ht="18.850000000000001" customHeight="1">
      <c r="A10" s="343" t="s">
        <v>36</v>
      </c>
      <c r="B10" s="262" t="s">
        <v>163</v>
      </c>
      <c r="C10" s="262" t="s">
        <v>171</v>
      </c>
      <c r="D10" s="264" t="s">
        <v>172</v>
      </c>
      <c r="E10" s="264" t="s">
        <v>172</v>
      </c>
      <c r="F10" s="262" t="s">
        <v>266</v>
      </c>
      <c r="G10" s="264" t="s">
        <v>172</v>
      </c>
      <c r="H10" s="264" t="s">
        <v>172</v>
      </c>
    </row>
    <row r="11" spans="1:256" ht="18.850000000000001" customHeight="1">
      <c r="A11" s="343"/>
      <c r="B11" s="263" t="s">
        <v>167</v>
      </c>
      <c r="C11" s="263" t="s">
        <v>173</v>
      </c>
      <c r="D11" s="265" t="s">
        <v>172</v>
      </c>
      <c r="E11" s="265" t="s">
        <v>172</v>
      </c>
      <c r="F11" s="263" t="s">
        <v>174</v>
      </c>
      <c r="G11" s="265" t="s">
        <v>175</v>
      </c>
      <c r="H11" s="265" t="s">
        <v>172</v>
      </c>
    </row>
    <row r="12" spans="1:256" ht="18.850000000000001" customHeight="1">
      <c r="A12" s="343" t="s">
        <v>18</v>
      </c>
      <c r="B12" s="262" t="s">
        <v>163</v>
      </c>
      <c r="C12" s="264" t="s">
        <v>172</v>
      </c>
      <c r="D12" s="264" t="s">
        <v>172</v>
      </c>
      <c r="E12" s="264" t="s">
        <v>172</v>
      </c>
      <c r="F12" s="264" t="s">
        <v>172</v>
      </c>
      <c r="G12" s="264" t="s">
        <v>172</v>
      </c>
      <c r="H12" s="262" t="s">
        <v>176</v>
      </c>
    </row>
    <row r="13" spans="1:256" ht="18.850000000000001" customHeight="1">
      <c r="A13" s="343"/>
      <c r="B13" s="263" t="s">
        <v>167</v>
      </c>
      <c r="C13" s="265" t="s">
        <v>172</v>
      </c>
      <c r="D13" s="265" t="s">
        <v>172</v>
      </c>
      <c r="E13" s="265" t="s">
        <v>172</v>
      </c>
      <c r="F13" s="265" t="s">
        <v>172</v>
      </c>
      <c r="G13" s="265" t="s">
        <v>172</v>
      </c>
      <c r="H13" s="263" t="s">
        <v>177</v>
      </c>
    </row>
    <row r="14" spans="1:256" ht="18.850000000000001" customHeight="1">
      <c r="A14" s="343" t="s">
        <v>17</v>
      </c>
      <c r="B14" s="262" t="s">
        <v>163</v>
      </c>
      <c r="C14" s="264" t="s">
        <v>172</v>
      </c>
      <c r="D14" s="262" t="s">
        <v>178</v>
      </c>
      <c r="E14" s="262" t="s">
        <v>179</v>
      </c>
      <c r="F14" s="264" t="s">
        <v>172</v>
      </c>
      <c r="G14" s="262" t="s">
        <v>180</v>
      </c>
      <c r="H14" s="264" t="s">
        <v>172</v>
      </c>
    </row>
    <row r="15" spans="1:256" ht="18.850000000000001" customHeight="1">
      <c r="A15" s="343"/>
      <c r="B15" s="263" t="s">
        <v>167</v>
      </c>
      <c r="C15" s="265" t="s">
        <v>172</v>
      </c>
      <c r="D15" s="263" t="s">
        <v>258</v>
      </c>
      <c r="E15" s="263" t="s">
        <v>259</v>
      </c>
      <c r="F15" s="265" t="s">
        <v>172</v>
      </c>
      <c r="G15" s="263" t="s">
        <v>181</v>
      </c>
      <c r="H15" s="265" t="s">
        <v>172</v>
      </c>
    </row>
    <row r="16" spans="1:256" ht="38.25">
      <c r="A16" s="343" t="s">
        <v>53</v>
      </c>
      <c r="B16" s="262" t="s">
        <v>163</v>
      </c>
      <c r="C16" s="262" t="s">
        <v>182</v>
      </c>
      <c r="D16" s="264" t="s">
        <v>172</v>
      </c>
      <c r="E16" s="264" t="s">
        <v>172</v>
      </c>
      <c r="F16" s="266" t="s">
        <v>183</v>
      </c>
      <c r="G16" s="264" t="s">
        <v>172</v>
      </c>
      <c r="H16" s="264" t="s">
        <v>172</v>
      </c>
    </row>
    <row r="17" spans="1:12" ht="18.850000000000001" customHeight="1">
      <c r="A17" s="343"/>
      <c r="B17" s="263" t="s">
        <v>167</v>
      </c>
      <c r="C17" s="263" t="s">
        <v>260</v>
      </c>
      <c r="D17" s="265" t="s">
        <v>172</v>
      </c>
      <c r="E17" s="265" t="s">
        <v>172</v>
      </c>
      <c r="F17" s="263" t="s">
        <v>267</v>
      </c>
      <c r="G17" s="265" t="s">
        <v>172</v>
      </c>
      <c r="H17" s="265" t="s">
        <v>172</v>
      </c>
    </row>
    <row r="18" spans="1:12" ht="48.75">
      <c r="A18" s="343" t="s">
        <v>184</v>
      </c>
      <c r="B18" s="262" t="s">
        <v>163</v>
      </c>
      <c r="C18" s="264" t="s">
        <v>172</v>
      </c>
      <c r="D18" s="264" t="s">
        <v>172</v>
      </c>
      <c r="E18" s="264" t="s">
        <v>172</v>
      </c>
      <c r="F18" s="266" t="s">
        <v>185</v>
      </c>
      <c r="G18" s="266" t="s">
        <v>186</v>
      </c>
      <c r="H18" s="264" t="s">
        <v>172</v>
      </c>
    </row>
    <row r="19" spans="1:12" ht="48.75">
      <c r="A19" s="343"/>
      <c r="B19" s="263" t="s">
        <v>167</v>
      </c>
      <c r="C19" s="265" t="s">
        <v>175</v>
      </c>
      <c r="D19" s="265" t="s">
        <v>172</v>
      </c>
      <c r="E19" s="265" t="s">
        <v>172</v>
      </c>
      <c r="F19" s="267" t="s">
        <v>268</v>
      </c>
      <c r="G19" s="267" t="s">
        <v>269</v>
      </c>
      <c r="H19" s="265" t="s">
        <v>172</v>
      </c>
      <c r="L19" s="128" t="s">
        <v>187</v>
      </c>
    </row>
    <row r="20" spans="1:12" ht="46.5">
      <c r="A20" s="343" t="s">
        <v>188</v>
      </c>
      <c r="B20" s="262" t="s">
        <v>163</v>
      </c>
      <c r="C20" s="266" t="s">
        <v>189</v>
      </c>
      <c r="D20" s="266" t="s">
        <v>190</v>
      </c>
      <c r="E20" s="264" t="s">
        <v>172</v>
      </c>
      <c r="F20" s="264" t="s">
        <v>172</v>
      </c>
      <c r="G20" s="264" t="s">
        <v>172</v>
      </c>
      <c r="H20" s="264" t="s">
        <v>172</v>
      </c>
    </row>
    <row r="21" spans="1:12" ht="46.5">
      <c r="A21" s="343"/>
      <c r="B21" s="263" t="s">
        <v>167</v>
      </c>
      <c r="C21" s="267" t="s">
        <v>261</v>
      </c>
      <c r="D21" s="267" t="s">
        <v>262</v>
      </c>
      <c r="E21" s="265" t="s">
        <v>175</v>
      </c>
      <c r="F21" s="265" t="s">
        <v>172</v>
      </c>
      <c r="G21" s="265" t="s">
        <v>172</v>
      </c>
      <c r="H21" s="265" t="s">
        <v>172</v>
      </c>
      <c r="K21" s="129"/>
    </row>
    <row r="22" spans="1:12" ht="18.850000000000001" customHeight="1">
      <c r="A22" s="343" t="s">
        <v>10</v>
      </c>
      <c r="B22" s="262" t="s">
        <v>163</v>
      </c>
      <c r="C22" s="262" t="s">
        <v>191</v>
      </c>
      <c r="D22" s="264" t="s">
        <v>172</v>
      </c>
      <c r="E22" s="264" t="s">
        <v>172</v>
      </c>
      <c r="F22" s="262" t="s">
        <v>192</v>
      </c>
      <c r="G22" s="264" t="s">
        <v>172</v>
      </c>
      <c r="H22" s="264" t="s">
        <v>175</v>
      </c>
    </row>
    <row r="23" spans="1:12" ht="18.850000000000001" customHeight="1">
      <c r="A23" s="343"/>
      <c r="B23" s="263" t="s">
        <v>167</v>
      </c>
      <c r="C23" s="263" t="s">
        <v>193</v>
      </c>
      <c r="D23" s="265" t="s">
        <v>172</v>
      </c>
      <c r="E23" s="265" t="s">
        <v>172</v>
      </c>
      <c r="F23" s="263" t="s">
        <v>194</v>
      </c>
      <c r="G23" s="265" t="s">
        <v>172</v>
      </c>
      <c r="H23" s="265" t="s">
        <v>172</v>
      </c>
    </row>
    <row r="24" spans="1:12" ht="18.850000000000001" customHeight="1">
      <c r="A24" s="343" t="s">
        <v>195</v>
      </c>
      <c r="B24" s="262" t="s">
        <v>163</v>
      </c>
      <c r="C24" s="264" t="s">
        <v>172</v>
      </c>
      <c r="D24" s="262" t="s">
        <v>196</v>
      </c>
      <c r="E24" s="262" t="s">
        <v>197</v>
      </c>
      <c r="F24" s="264" t="s">
        <v>172</v>
      </c>
      <c r="G24" s="262" t="s">
        <v>198</v>
      </c>
      <c r="H24" s="262" t="s">
        <v>199</v>
      </c>
    </row>
    <row r="25" spans="1:12" ht="18.850000000000001" customHeight="1">
      <c r="A25" s="343"/>
      <c r="B25" s="263" t="s">
        <v>167</v>
      </c>
      <c r="C25" s="265" t="s">
        <v>175</v>
      </c>
      <c r="D25" s="263" t="s">
        <v>200</v>
      </c>
      <c r="E25" s="263" t="s">
        <v>201</v>
      </c>
      <c r="F25" s="265" t="s">
        <v>172</v>
      </c>
      <c r="G25" s="263" t="s">
        <v>202</v>
      </c>
      <c r="H25" s="263" t="s">
        <v>197</v>
      </c>
    </row>
    <row r="26" spans="1:12" ht="46.5">
      <c r="A26" s="343" t="s">
        <v>11</v>
      </c>
      <c r="B26" s="262" t="s">
        <v>163</v>
      </c>
      <c r="C26" s="268" t="s">
        <v>203</v>
      </c>
      <c r="D26" s="266" t="s">
        <v>204</v>
      </c>
      <c r="E26" s="264" t="s">
        <v>172</v>
      </c>
      <c r="F26" s="266" t="s">
        <v>270</v>
      </c>
      <c r="G26" s="266" t="s">
        <v>205</v>
      </c>
      <c r="H26" s="264" t="s">
        <v>172</v>
      </c>
    </row>
    <row r="27" spans="1:12" ht="46.5">
      <c r="A27" s="343"/>
      <c r="B27" s="263" t="s">
        <v>167</v>
      </c>
      <c r="C27" s="267" t="s">
        <v>206</v>
      </c>
      <c r="D27" s="267" t="s">
        <v>263</v>
      </c>
      <c r="E27" s="265" t="s">
        <v>172</v>
      </c>
      <c r="F27" s="267" t="s">
        <v>271</v>
      </c>
      <c r="G27" s="267" t="s">
        <v>207</v>
      </c>
      <c r="H27" s="265" t="s">
        <v>172</v>
      </c>
    </row>
    <row r="28" spans="1:12" ht="18.850000000000001" customHeight="1">
      <c r="A28" s="343" t="s">
        <v>208</v>
      </c>
      <c r="B28" s="262" t="s">
        <v>163</v>
      </c>
      <c r="C28" s="343" t="s">
        <v>209</v>
      </c>
      <c r="D28" s="343"/>
      <c r="E28" s="343"/>
      <c r="F28" s="343" t="s">
        <v>210</v>
      </c>
      <c r="G28" s="343"/>
      <c r="H28" s="343"/>
    </row>
    <row r="29" spans="1:12" ht="18.850000000000001" customHeight="1">
      <c r="A29" s="343"/>
      <c r="B29" s="263" t="s">
        <v>167</v>
      </c>
      <c r="C29" s="348" t="s">
        <v>211</v>
      </c>
      <c r="D29" s="348"/>
      <c r="E29" s="348"/>
      <c r="F29" s="348" t="s">
        <v>212</v>
      </c>
      <c r="G29" s="348"/>
      <c r="H29" s="348"/>
    </row>
    <row r="30" spans="1:12" ht="18.850000000000001" customHeight="1">
      <c r="A30" s="343" t="s">
        <v>132</v>
      </c>
      <c r="B30" s="262" t="s">
        <v>163</v>
      </c>
      <c r="C30" s="343" t="s">
        <v>213</v>
      </c>
      <c r="D30" s="343"/>
      <c r="E30" s="343"/>
      <c r="F30" s="343" t="s">
        <v>214</v>
      </c>
      <c r="G30" s="343"/>
      <c r="H30" s="343"/>
    </row>
    <row r="31" spans="1:12" ht="18.850000000000001" customHeight="1">
      <c r="A31" s="343"/>
      <c r="B31" s="263" t="s">
        <v>167</v>
      </c>
      <c r="C31" s="348" t="s">
        <v>215</v>
      </c>
      <c r="D31" s="348"/>
      <c r="E31" s="348"/>
      <c r="F31" s="348" t="s">
        <v>216</v>
      </c>
      <c r="G31" s="348"/>
      <c r="H31" s="348"/>
    </row>
    <row r="32" spans="1:12">
      <c r="A32" s="259"/>
      <c r="B32" s="259"/>
      <c r="C32" s="259"/>
      <c r="D32" s="259"/>
      <c r="E32" s="259"/>
      <c r="F32" s="259"/>
      <c r="G32" s="259"/>
      <c r="H32" s="259"/>
    </row>
    <row r="33" spans="1:8">
      <c r="A33" s="347" t="s">
        <v>217</v>
      </c>
      <c r="B33" s="347"/>
      <c r="C33" s="347"/>
      <c r="D33" s="347"/>
      <c r="E33" s="347"/>
      <c r="F33" s="347"/>
      <c r="G33" s="347"/>
      <c r="H33" s="347"/>
    </row>
    <row r="34" spans="1:8">
      <c r="A34" s="259"/>
      <c r="B34" s="259"/>
      <c r="C34" s="259"/>
      <c r="D34" s="259"/>
      <c r="E34" s="259"/>
      <c r="F34" s="259"/>
      <c r="G34" s="259"/>
      <c r="H34" s="259"/>
    </row>
    <row r="35" spans="1:8">
      <c r="A35" s="259"/>
      <c r="B35" s="259"/>
      <c r="C35" s="259"/>
      <c r="D35" s="259"/>
      <c r="E35" s="259"/>
      <c r="F35" s="259"/>
      <c r="G35" s="259"/>
      <c r="H35" s="259"/>
    </row>
    <row r="36" spans="1:8">
      <c r="C36" s="126"/>
      <c r="D36" s="126"/>
      <c r="E36" s="126"/>
      <c r="F36" s="126"/>
      <c r="G36" s="126"/>
      <c r="H36" s="126"/>
    </row>
    <row r="37" spans="1:8">
      <c r="C37" s="126"/>
      <c r="D37" s="126"/>
      <c r="E37" s="126"/>
      <c r="F37" s="126"/>
      <c r="G37" s="126"/>
      <c r="H37" s="126"/>
    </row>
    <row r="38" spans="1:8">
      <c r="C38" s="126"/>
      <c r="D38" s="126"/>
      <c r="E38" s="126"/>
      <c r="F38" s="126"/>
      <c r="G38" s="126"/>
      <c r="H38" s="126"/>
    </row>
  </sheetData>
  <sheetProtection algorithmName="SHA-512" hashValue="AkTovYWaFPqPPC1JQY/EJ41E+N3WN/zCgMeZDvObJMxAFNCwDnBRbaT1eiKS0Pv082tziwNZHbHxfluB9Mf6mw==" saltValue="Y4Jwvrrxq1qTiaKTS36Kow==" spinCount="100000" sheet="1" objects="1" scenarios="1"/>
  <mergeCells count="28">
    <mergeCell ref="A33:H33"/>
    <mergeCell ref="F28:H28"/>
    <mergeCell ref="C29:E29"/>
    <mergeCell ref="F29:H29"/>
    <mergeCell ref="A30:A31"/>
    <mergeCell ref="C30:E30"/>
    <mergeCell ref="F30:H30"/>
    <mergeCell ref="C31:E31"/>
    <mergeCell ref="F31:H31"/>
    <mergeCell ref="C28:E28"/>
    <mergeCell ref="A20:A21"/>
    <mergeCell ref="A22:A23"/>
    <mergeCell ref="A24:A25"/>
    <mergeCell ref="A26:A27"/>
    <mergeCell ref="A28:A29"/>
    <mergeCell ref="A18:A19"/>
    <mergeCell ref="C2:D2"/>
    <mergeCell ref="B3:G3"/>
    <mergeCell ref="B4:G4"/>
    <mergeCell ref="A6:B7"/>
    <mergeCell ref="C6:E6"/>
    <mergeCell ref="F6:H6"/>
    <mergeCell ref="A8:A9"/>
    <mergeCell ref="A10:A11"/>
    <mergeCell ref="A12:A13"/>
    <mergeCell ref="A14:A15"/>
    <mergeCell ref="A16:A17"/>
    <mergeCell ref="H1:H2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  <pageSetUpPr autoPageBreaks="0" fitToPage="1"/>
  </sheetPr>
  <dimension ref="A1:AF57"/>
  <sheetViews>
    <sheetView showGridLines="0" showZeros="0" view="pageBreakPreview" zoomScaleNormal="100" zoomScaleSheetLayoutView="100" workbookViewId="0">
      <selection activeCell="F14" sqref="F14"/>
    </sheetView>
  </sheetViews>
  <sheetFormatPr defaultColWidth="9" defaultRowHeight="12.75"/>
  <cols>
    <col min="1" max="1" width="6.33203125" style="5" customWidth="1"/>
    <col min="2" max="2" width="9.06640625" style="5" customWidth="1"/>
    <col min="3" max="3" width="4.46484375" style="4" customWidth="1"/>
    <col min="4" max="4" width="8.19921875" style="4" customWidth="1"/>
    <col min="5" max="5" width="13.3984375" style="4" customWidth="1"/>
    <col min="6" max="7" width="4.1328125" style="4" bestFit="1" customWidth="1"/>
    <col min="8" max="8" width="10.1328125" style="4" customWidth="1"/>
    <col min="9" max="9" width="9.265625" style="4" bestFit="1" customWidth="1"/>
    <col min="10" max="10" width="5.3984375" style="4" customWidth="1"/>
    <col min="11" max="11" width="10.1328125" style="4" customWidth="1"/>
    <col min="12" max="12" width="9.265625" style="4" customWidth="1"/>
    <col min="13" max="13" width="5.46484375" style="4" customWidth="1"/>
    <col min="14" max="14" width="10.1328125" style="4" customWidth="1"/>
    <col min="15" max="15" width="9.265625" style="4" customWidth="1"/>
    <col min="16" max="17" width="4.6640625" style="4" hidden="1" customWidth="1"/>
    <col min="18" max="18" width="3" style="4" customWidth="1"/>
    <col min="19" max="19" width="10" style="4" customWidth="1"/>
    <col min="20" max="20" width="5.33203125" style="4" bestFit="1" customWidth="1"/>
    <col min="21" max="22" width="6.1328125" style="4" bestFit="1" customWidth="1"/>
    <col min="23" max="23" width="6.265625" style="4" customWidth="1"/>
    <col min="24" max="27" width="9" style="4"/>
    <col min="28" max="28" width="8.73046875" style="4" bestFit="1" customWidth="1"/>
    <col min="29" max="29" width="16.46484375" style="4" bestFit="1" customWidth="1"/>
    <col min="30" max="30" width="3.265625" style="4" customWidth="1"/>
    <col min="31" max="31" width="18.53125" style="4" bestFit="1" customWidth="1"/>
    <col min="32" max="32" width="3.265625" style="4" customWidth="1"/>
    <col min="33" max="16384" width="9" style="4"/>
  </cols>
  <sheetData>
    <row r="1" spans="1:32" s="2" customFormat="1" ht="37.5" customHeight="1">
      <c r="A1" s="353" t="s">
        <v>305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60" t="s">
        <v>327</v>
      </c>
      <c r="O1" s="361"/>
      <c r="P1" s="139"/>
      <c r="T1" s="3"/>
      <c r="U1" s="3"/>
    </row>
    <row r="2" spans="1:32" ht="27.75" customHeight="1">
      <c r="A2" s="200" t="s">
        <v>254</v>
      </c>
      <c r="B2" s="130"/>
      <c r="C2" s="61" t="s">
        <v>127</v>
      </c>
      <c r="D2" s="124" t="s">
        <v>69</v>
      </c>
      <c r="E2" s="399"/>
      <c r="F2" s="401"/>
      <c r="H2" s="58" t="s">
        <v>67</v>
      </c>
      <c r="I2" s="399"/>
      <c r="J2" s="400"/>
      <c r="K2" s="401"/>
      <c r="L2" s="59" t="s">
        <v>49</v>
      </c>
      <c r="M2" s="396"/>
      <c r="N2" s="397"/>
      <c r="O2" s="398"/>
      <c r="P2" s="66"/>
      <c r="Q2" s="8"/>
      <c r="R2" s="8"/>
      <c r="S2" s="8"/>
    </row>
    <row r="3" spans="1:32" ht="27.75" customHeight="1">
      <c r="A3" s="4"/>
      <c r="B3" s="305"/>
      <c r="C3" s="412" t="s">
        <v>55</v>
      </c>
      <c r="D3" s="413"/>
      <c r="E3" s="386"/>
      <c r="F3" s="387"/>
      <c r="G3" s="49"/>
      <c r="H3" s="49"/>
      <c r="J3" s="60"/>
      <c r="K3" s="60"/>
      <c r="L3" s="6" t="s">
        <v>66</v>
      </c>
      <c r="M3" s="396"/>
      <c r="N3" s="397"/>
      <c r="O3" s="398"/>
      <c r="P3" s="66"/>
      <c r="Q3" s="8"/>
      <c r="R3" s="8"/>
      <c r="S3" s="8"/>
    </row>
    <row r="4" spans="1:32" ht="4.9000000000000004" customHeight="1">
      <c r="A4" s="306"/>
      <c r="B4" s="306"/>
      <c r="C4" s="10"/>
      <c r="D4" s="10"/>
      <c r="E4" s="300"/>
      <c r="F4" s="300"/>
      <c r="G4" s="49"/>
      <c r="H4" s="49"/>
      <c r="J4" s="60"/>
      <c r="K4" s="60"/>
      <c r="L4" s="7"/>
      <c r="M4" s="301"/>
      <c r="N4" s="302"/>
      <c r="O4" s="302"/>
      <c r="P4" s="66"/>
      <c r="Q4" s="8"/>
      <c r="R4" s="8"/>
      <c r="S4" s="8"/>
    </row>
    <row r="5" spans="1:32" ht="12.75" customHeight="1">
      <c r="A5" s="306"/>
      <c r="B5" s="306"/>
      <c r="C5" s="10"/>
      <c r="D5" s="10"/>
      <c r="E5" s="351" t="s">
        <v>326</v>
      </c>
      <c r="F5" s="351"/>
      <c r="G5" s="351"/>
      <c r="H5" s="352"/>
      <c r="I5" s="417" t="s">
        <v>311</v>
      </c>
      <c r="J5" s="417"/>
      <c r="K5" s="308" t="s">
        <v>309</v>
      </c>
      <c r="L5" s="308" t="s">
        <v>310</v>
      </c>
      <c r="M5" s="301"/>
      <c r="N5" s="303"/>
      <c r="O5" s="303"/>
      <c r="P5" s="66"/>
      <c r="Q5" s="8"/>
      <c r="R5" s="8"/>
      <c r="S5" s="8"/>
    </row>
    <row r="6" spans="1:32" ht="16.5" customHeight="1">
      <c r="A6" s="306"/>
      <c r="B6" s="306"/>
      <c r="C6" s="10"/>
      <c r="D6" s="10"/>
      <c r="E6" s="351"/>
      <c r="F6" s="351"/>
      <c r="G6" s="351"/>
      <c r="H6" s="352"/>
      <c r="I6" s="416"/>
      <c r="J6" s="416"/>
      <c r="K6" s="307"/>
      <c r="L6" s="307"/>
      <c r="M6" s="301"/>
      <c r="N6" s="349" t="s">
        <v>307</v>
      </c>
      <c r="O6" s="349"/>
      <c r="P6" s="66"/>
      <c r="Q6" s="8"/>
      <c r="R6" s="8"/>
      <c r="S6" s="8"/>
    </row>
    <row r="7" spans="1:32" ht="16.5" customHeight="1">
      <c r="A7" s="414" t="s">
        <v>231</v>
      </c>
      <c r="B7" s="414"/>
      <c r="C7" s="304"/>
      <c r="E7" s="351"/>
      <c r="F7" s="351"/>
      <c r="G7" s="351"/>
      <c r="H7" s="352"/>
      <c r="I7" s="416"/>
      <c r="J7" s="416"/>
      <c r="K7" s="131"/>
      <c r="L7" s="131"/>
      <c r="N7" s="349"/>
      <c r="O7" s="349"/>
    </row>
    <row r="8" spans="1:32" ht="4.9000000000000004" customHeight="1">
      <c r="A8" s="415"/>
      <c r="B8" s="415"/>
      <c r="C8" s="304"/>
      <c r="N8" s="350"/>
      <c r="O8" s="350"/>
    </row>
    <row r="9" spans="1:32" s="13" customFormat="1">
      <c r="A9" s="420" t="s">
        <v>1</v>
      </c>
      <c r="B9" s="402" t="s">
        <v>68</v>
      </c>
      <c r="C9" s="392" t="s">
        <v>35</v>
      </c>
      <c r="D9" s="393"/>
      <c r="E9" s="388" t="s">
        <v>34</v>
      </c>
      <c r="F9" s="388" t="s">
        <v>3</v>
      </c>
      <c r="G9" s="390" t="s">
        <v>12</v>
      </c>
      <c r="H9" s="406" t="s">
        <v>38</v>
      </c>
      <c r="I9" s="407"/>
      <c r="J9" s="408"/>
      <c r="K9" s="409" t="s">
        <v>37</v>
      </c>
      <c r="L9" s="410"/>
      <c r="M9" s="411"/>
      <c r="N9" s="404" t="s">
        <v>306</v>
      </c>
      <c r="O9" s="405"/>
      <c r="P9" s="67"/>
      <c r="Q9" s="9"/>
      <c r="R9" s="10"/>
      <c r="S9" s="10"/>
      <c r="T9" s="11"/>
      <c r="U9" s="12"/>
      <c r="Z9" s="14"/>
      <c r="AB9" s="6" t="s">
        <v>127</v>
      </c>
      <c r="AC9" s="6" t="s">
        <v>5</v>
      </c>
      <c r="AD9" s="6" t="s">
        <v>229</v>
      </c>
      <c r="AE9" s="6" t="s">
        <v>9</v>
      </c>
      <c r="AF9" s="6" t="s">
        <v>229</v>
      </c>
    </row>
    <row r="10" spans="1:32" s="13" customFormat="1">
      <c r="A10" s="421"/>
      <c r="B10" s="403"/>
      <c r="C10" s="394"/>
      <c r="D10" s="395"/>
      <c r="E10" s="389"/>
      <c r="F10" s="389"/>
      <c r="G10" s="391"/>
      <c r="H10" s="141" t="s">
        <v>233</v>
      </c>
      <c r="I10" s="142" t="s">
        <v>4</v>
      </c>
      <c r="J10" s="143" t="s">
        <v>16</v>
      </c>
      <c r="K10" s="144" t="s">
        <v>233</v>
      </c>
      <c r="L10" s="145" t="s">
        <v>4</v>
      </c>
      <c r="M10" s="146" t="s">
        <v>16</v>
      </c>
      <c r="N10" s="147" t="s">
        <v>233</v>
      </c>
      <c r="O10" s="148" t="s">
        <v>128</v>
      </c>
      <c r="P10" s="68"/>
      <c r="Q10" s="9" t="s">
        <v>15</v>
      </c>
      <c r="R10" s="10"/>
      <c r="S10" s="10"/>
      <c r="T10" s="11"/>
      <c r="U10" s="12"/>
      <c r="Z10" s="14"/>
      <c r="AB10" s="15" t="s">
        <v>136</v>
      </c>
      <c r="AC10" s="125" t="s">
        <v>147</v>
      </c>
      <c r="AD10" s="198">
        <v>1</v>
      </c>
      <c r="AE10" s="119" t="s">
        <v>147</v>
      </c>
      <c r="AF10" s="13">
        <v>1</v>
      </c>
    </row>
    <row r="11" spans="1:32" ht="15" customHeight="1">
      <c r="A11" s="151" t="s">
        <v>13</v>
      </c>
      <c r="B11" s="152">
        <v>123456</v>
      </c>
      <c r="C11" s="422" t="s">
        <v>42</v>
      </c>
      <c r="D11" s="423"/>
      <c r="E11" s="153" t="s">
        <v>43</v>
      </c>
      <c r="F11" s="154" t="s">
        <v>223</v>
      </c>
      <c r="G11" s="155">
        <v>3</v>
      </c>
      <c r="H11" s="156" t="s">
        <v>129</v>
      </c>
      <c r="I11" s="157" t="s">
        <v>308</v>
      </c>
      <c r="J11" s="229" t="s">
        <v>39</v>
      </c>
      <c r="K11" s="158" t="s">
        <v>130</v>
      </c>
      <c r="L11" s="157" t="s">
        <v>235</v>
      </c>
      <c r="M11" s="159"/>
      <c r="N11" s="160" t="s">
        <v>130</v>
      </c>
      <c r="O11" s="159" t="s">
        <v>236</v>
      </c>
      <c r="P11" s="71"/>
      <c r="Q11" s="7"/>
      <c r="R11" s="7"/>
      <c r="S11" s="16"/>
      <c r="T11" s="17"/>
      <c r="V11" s="13"/>
      <c r="Z11" s="14"/>
      <c r="AB11" s="4" t="s">
        <v>137</v>
      </c>
      <c r="AC11" s="125" t="s">
        <v>148</v>
      </c>
      <c r="AD11" s="198">
        <v>1</v>
      </c>
      <c r="AE11" s="119" t="s">
        <v>148</v>
      </c>
      <c r="AF11" s="13">
        <v>1</v>
      </c>
    </row>
    <row r="12" spans="1:32" ht="15" customHeight="1">
      <c r="A12" s="73" t="s">
        <v>14</v>
      </c>
      <c r="B12" s="161">
        <v>123457</v>
      </c>
      <c r="C12" s="424" t="s">
        <v>44</v>
      </c>
      <c r="D12" s="425"/>
      <c r="E12" s="162" t="s">
        <v>45</v>
      </c>
      <c r="F12" s="163" t="s">
        <v>56</v>
      </c>
      <c r="G12" s="164">
        <v>2</v>
      </c>
      <c r="H12" s="165" t="s">
        <v>133</v>
      </c>
      <c r="I12" s="166" t="s">
        <v>54</v>
      </c>
      <c r="J12" s="167"/>
      <c r="K12" s="168" t="s">
        <v>220</v>
      </c>
      <c r="L12" s="166" t="s">
        <v>228</v>
      </c>
      <c r="M12" s="167"/>
      <c r="N12" s="169"/>
      <c r="O12" s="167"/>
      <c r="P12" s="71"/>
      <c r="Q12" s="7"/>
      <c r="R12" s="7"/>
      <c r="S12" s="16"/>
      <c r="T12" s="17"/>
      <c r="V12" s="13"/>
      <c r="Z12" s="14"/>
      <c r="AB12" s="4" t="s">
        <v>138</v>
      </c>
      <c r="AC12" s="23" t="s">
        <v>149</v>
      </c>
      <c r="AD12" s="199"/>
      <c r="AE12" s="11" t="s">
        <v>149</v>
      </c>
      <c r="AF12" s="13"/>
    </row>
    <row r="13" spans="1:32" ht="21.85" customHeight="1">
      <c r="A13" s="19">
        <v>1</v>
      </c>
      <c r="B13" s="113"/>
      <c r="C13" s="426"/>
      <c r="D13" s="427"/>
      <c r="E13" s="39"/>
      <c r="F13" s="52"/>
      <c r="G13" s="40"/>
      <c r="H13" s="132"/>
      <c r="I13" s="42"/>
      <c r="J13" s="140"/>
      <c r="K13" s="41"/>
      <c r="L13" s="42"/>
      <c r="M13" s="140"/>
      <c r="N13" s="136"/>
      <c r="O13" s="50"/>
      <c r="P13" s="71" t="str">
        <f t="shared" ref="P13:P27" si="0">"_"&amp;F13</f>
        <v>_</v>
      </c>
      <c r="Q13" s="7">
        <f t="shared" ref="Q13:Q27" si="1">COUNTA(H13,K13)</f>
        <v>0</v>
      </c>
      <c r="R13" s="7"/>
      <c r="T13" s="22"/>
      <c r="V13" s="13"/>
      <c r="Z13" s="14"/>
      <c r="AB13" s="4" t="s">
        <v>139</v>
      </c>
      <c r="AC13" s="23" t="s">
        <v>218</v>
      </c>
      <c r="AD13" s="199">
        <v>1</v>
      </c>
      <c r="AE13" s="11" t="s">
        <v>240</v>
      </c>
      <c r="AF13" s="13"/>
    </row>
    <row r="14" spans="1:32" ht="21.85" customHeight="1">
      <c r="A14" s="20">
        <v>2</v>
      </c>
      <c r="B14" s="114"/>
      <c r="C14" s="418"/>
      <c r="D14" s="419"/>
      <c r="E14" s="43"/>
      <c r="F14" s="53"/>
      <c r="G14" s="44"/>
      <c r="H14" s="133"/>
      <c r="I14" s="46"/>
      <c r="J14" s="51"/>
      <c r="K14" s="45"/>
      <c r="L14" s="46"/>
      <c r="M14" s="51"/>
      <c r="N14" s="137"/>
      <c r="O14" s="51"/>
      <c r="P14" s="71" t="str">
        <f t="shared" si="0"/>
        <v>_</v>
      </c>
      <c r="Q14" s="7">
        <f t="shared" si="1"/>
        <v>0</v>
      </c>
      <c r="R14" s="7"/>
      <c r="T14" s="22"/>
      <c r="V14" s="13"/>
      <c r="Z14" s="14"/>
      <c r="AB14" s="4" t="s">
        <v>140</v>
      </c>
      <c r="AC14" s="23" t="s">
        <v>219</v>
      </c>
      <c r="AD14" s="199">
        <v>1</v>
      </c>
      <c r="AE14" s="11" t="s">
        <v>239</v>
      </c>
      <c r="AF14" s="13">
        <v>1</v>
      </c>
    </row>
    <row r="15" spans="1:32" ht="21.85" customHeight="1">
      <c r="A15" s="20">
        <v>3</v>
      </c>
      <c r="B15" s="114"/>
      <c r="C15" s="418"/>
      <c r="D15" s="419"/>
      <c r="E15" s="43"/>
      <c r="F15" s="53"/>
      <c r="G15" s="44"/>
      <c r="H15" s="149"/>
      <c r="I15" s="46"/>
      <c r="J15" s="51"/>
      <c r="K15" s="45"/>
      <c r="L15" s="46"/>
      <c r="M15" s="51"/>
      <c r="N15" s="137"/>
      <c r="O15" s="51"/>
      <c r="P15" s="71" t="str">
        <f t="shared" si="0"/>
        <v>_</v>
      </c>
      <c r="Q15" s="7">
        <f t="shared" si="1"/>
        <v>0</v>
      </c>
      <c r="R15" s="7"/>
      <c r="T15" s="22"/>
      <c r="V15" s="13"/>
      <c r="Z15" s="14"/>
      <c r="AB15" s="4" t="s">
        <v>141</v>
      </c>
      <c r="AC15" s="23" t="s">
        <v>150</v>
      </c>
      <c r="AD15" s="199"/>
      <c r="AE15" s="11" t="s">
        <v>238</v>
      </c>
      <c r="AF15" s="13">
        <v>1</v>
      </c>
    </row>
    <row r="16" spans="1:32" ht="21.85" customHeight="1">
      <c r="A16" s="20">
        <v>4</v>
      </c>
      <c r="B16" s="114"/>
      <c r="C16" s="418"/>
      <c r="D16" s="419"/>
      <c r="E16" s="43"/>
      <c r="F16" s="53"/>
      <c r="G16" s="44"/>
      <c r="H16" s="133"/>
      <c r="I16" s="46"/>
      <c r="J16" s="51"/>
      <c r="K16" s="45"/>
      <c r="L16" s="46"/>
      <c r="M16" s="51"/>
      <c r="N16" s="137"/>
      <c r="O16" s="51"/>
      <c r="P16" s="71" t="str">
        <f t="shared" si="0"/>
        <v>_</v>
      </c>
      <c r="Q16" s="7">
        <f t="shared" si="1"/>
        <v>0</v>
      </c>
      <c r="R16" s="7"/>
      <c r="T16" s="23"/>
      <c r="U16" s="17"/>
      <c r="V16" s="13"/>
      <c r="Z16" s="14"/>
      <c r="AB16" s="4" t="s">
        <v>142</v>
      </c>
      <c r="AC16" s="23" t="s">
        <v>242</v>
      </c>
      <c r="AD16" s="199"/>
      <c r="AE16" s="11" t="s">
        <v>150</v>
      </c>
      <c r="AF16" s="13"/>
    </row>
    <row r="17" spans="1:32" ht="21.85" customHeight="1">
      <c r="A17" s="20">
        <v>5</v>
      </c>
      <c r="B17" s="114"/>
      <c r="C17" s="418"/>
      <c r="D17" s="419"/>
      <c r="E17" s="43"/>
      <c r="F17" s="53"/>
      <c r="G17" s="44"/>
      <c r="H17" s="133"/>
      <c r="I17" s="46"/>
      <c r="J17" s="51"/>
      <c r="K17" s="45"/>
      <c r="L17" s="46"/>
      <c r="M17" s="51"/>
      <c r="N17" s="137"/>
      <c r="O17" s="51"/>
      <c r="P17" s="71" t="str">
        <f t="shared" si="0"/>
        <v>_</v>
      </c>
      <c r="Q17" s="7">
        <f t="shared" si="1"/>
        <v>0</v>
      </c>
      <c r="R17" s="7"/>
      <c r="T17" s="24"/>
      <c r="U17" s="17"/>
      <c r="V17" s="13"/>
      <c r="Z17" s="14"/>
      <c r="AB17" s="4" t="s">
        <v>143</v>
      </c>
      <c r="AC17" s="23" t="s">
        <v>131</v>
      </c>
      <c r="AD17" s="199"/>
      <c r="AE17" s="11" t="s">
        <v>237</v>
      </c>
      <c r="AF17" s="13"/>
    </row>
    <row r="18" spans="1:32" ht="21.85" customHeight="1">
      <c r="A18" s="20">
        <v>6</v>
      </c>
      <c r="B18" s="114"/>
      <c r="C18" s="418"/>
      <c r="D18" s="419"/>
      <c r="E18" s="43"/>
      <c r="F18" s="53"/>
      <c r="G18" s="44"/>
      <c r="H18" s="133"/>
      <c r="I18" s="46"/>
      <c r="J18" s="51"/>
      <c r="K18" s="45"/>
      <c r="L18" s="46"/>
      <c r="M18" s="51"/>
      <c r="N18" s="137"/>
      <c r="O18" s="51"/>
      <c r="P18" s="71" t="str">
        <f t="shared" si="0"/>
        <v>_</v>
      </c>
      <c r="Q18" s="7">
        <f t="shared" si="1"/>
        <v>0</v>
      </c>
      <c r="R18" s="7"/>
      <c r="T18" s="24"/>
      <c r="U18" s="17"/>
      <c r="V18" s="13"/>
      <c r="Z18" s="14"/>
      <c r="AB18" s="4" t="s">
        <v>144</v>
      </c>
      <c r="AC18" s="23" t="s">
        <v>132</v>
      </c>
      <c r="AD18" s="199"/>
      <c r="AE18" s="11" t="s">
        <v>241</v>
      </c>
      <c r="AF18" s="13"/>
    </row>
    <row r="19" spans="1:32" ht="21.85" customHeight="1">
      <c r="A19" s="20">
        <v>7</v>
      </c>
      <c r="B19" s="114"/>
      <c r="C19" s="418"/>
      <c r="D19" s="419"/>
      <c r="E19" s="43"/>
      <c r="F19" s="53"/>
      <c r="G19" s="44"/>
      <c r="H19" s="133"/>
      <c r="I19" s="46"/>
      <c r="J19" s="51"/>
      <c r="K19" s="45"/>
      <c r="L19" s="46"/>
      <c r="M19" s="51"/>
      <c r="N19" s="137"/>
      <c r="O19" s="51"/>
      <c r="P19" s="71" t="str">
        <f t="shared" si="0"/>
        <v>_</v>
      </c>
      <c r="Q19" s="7">
        <f t="shared" si="1"/>
        <v>0</v>
      </c>
      <c r="R19" s="7"/>
      <c r="T19" s="24"/>
      <c r="U19" s="17"/>
      <c r="V19" s="13"/>
      <c r="Z19" s="14"/>
      <c r="AB19" s="4" t="s">
        <v>145</v>
      </c>
      <c r="AC19" s="23" t="s">
        <v>243</v>
      </c>
      <c r="AD19" s="199">
        <v>1</v>
      </c>
      <c r="AE19" s="11" t="s">
        <v>131</v>
      </c>
      <c r="AF19" s="13"/>
    </row>
    <row r="20" spans="1:32" ht="21.85" customHeight="1">
      <c r="A20" s="20">
        <v>8</v>
      </c>
      <c r="B20" s="114"/>
      <c r="C20" s="418"/>
      <c r="D20" s="419"/>
      <c r="E20" s="43"/>
      <c r="F20" s="53"/>
      <c r="G20" s="44"/>
      <c r="H20" s="133"/>
      <c r="I20" s="46"/>
      <c r="J20" s="51"/>
      <c r="K20" s="45"/>
      <c r="L20" s="46"/>
      <c r="M20" s="51"/>
      <c r="N20" s="137"/>
      <c r="O20" s="51"/>
      <c r="P20" s="71" t="str">
        <f t="shared" si="0"/>
        <v>_</v>
      </c>
      <c r="Q20" s="7">
        <f t="shared" si="1"/>
        <v>0</v>
      </c>
      <c r="R20" s="7"/>
      <c r="T20" s="17"/>
      <c r="V20" s="13"/>
      <c r="Z20" s="14"/>
      <c r="AB20" s="4" t="s">
        <v>146</v>
      </c>
      <c r="AC20" s="23" t="s">
        <v>244</v>
      </c>
      <c r="AD20" s="199"/>
      <c r="AE20" s="11" t="s">
        <v>132</v>
      </c>
      <c r="AF20" s="13"/>
    </row>
    <row r="21" spans="1:32" ht="21.85" customHeight="1">
      <c r="A21" s="20">
        <v>9</v>
      </c>
      <c r="B21" s="114"/>
      <c r="C21" s="418"/>
      <c r="D21" s="419"/>
      <c r="E21" s="43"/>
      <c r="F21" s="53"/>
      <c r="G21" s="44"/>
      <c r="H21" s="133"/>
      <c r="I21" s="46"/>
      <c r="J21" s="51"/>
      <c r="K21" s="45"/>
      <c r="L21" s="46"/>
      <c r="M21" s="51"/>
      <c r="N21" s="137"/>
      <c r="O21" s="51"/>
      <c r="P21" s="71" t="str">
        <f t="shared" si="0"/>
        <v>_</v>
      </c>
      <c r="Q21" s="7">
        <f t="shared" si="1"/>
        <v>0</v>
      </c>
      <c r="R21" s="7"/>
      <c r="T21" s="21"/>
      <c r="V21" s="13"/>
      <c r="Z21" s="14"/>
      <c r="AC21" s="23" t="s">
        <v>245</v>
      </c>
      <c r="AD21" s="199">
        <v>1</v>
      </c>
      <c r="AE21" s="11" t="s">
        <v>251</v>
      </c>
      <c r="AF21" s="13">
        <v>1</v>
      </c>
    </row>
    <row r="22" spans="1:32" ht="21.85" customHeight="1">
      <c r="A22" s="20">
        <v>10</v>
      </c>
      <c r="B22" s="114"/>
      <c r="C22" s="418"/>
      <c r="D22" s="419"/>
      <c r="E22" s="43"/>
      <c r="F22" s="53"/>
      <c r="G22" s="44"/>
      <c r="H22" s="133"/>
      <c r="I22" s="46"/>
      <c r="J22" s="51"/>
      <c r="K22" s="45"/>
      <c r="L22" s="46"/>
      <c r="M22" s="51"/>
      <c r="N22" s="137"/>
      <c r="O22" s="51"/>
      <c r="P22" s="71" t="str">
        <f t="shared" si="0"/>
        <v>_</v>
      </c>
      <c r="Q22" s="7">
        <f t="shared" si="1"/>
        <v>0</v>
      </c>
      <c r="R22" s="7"/>
      <c r="T22" s="23"/>
      <c r="U22" s="24"/>
      <c r="Z22" s="14"/>
      <c r="AC22" s="23" t="s">
        <v>246</v>
      </c>
      <c r="AD22" s="199">
        <v>1</v>
      </c>
      <c r="AE22" s="11" t="s">
        <v>244</v>
      </c>
      <c r="AF22" s="13"/>
    </row>
    <row r="23" spans="1:32" ht="21.85" customHeight="1">
      <c r="A23" s="20">
        <v>11</v>
      </c>
      <c r="B23" s="114"/>
      <c r="C23" s="418"/>
      <c r="D23" s="419"/>
      <c r="E23" s="43"/>
      <c r="F23" s="53"/>
      <c r="G23" s="44"/>
      <c r="H23" s="133"/>
      <c r="I23" s="46"/>
      <c r="J23" s="51"/>
      <c r="K23" s="45"/>
      <c r="L23" s="46"/>
      <c r="M23" s="51"/>
      <c r="N23" s="137"/>
      <c r="O23" s="51"/>
      <c r="P23" s="71" t="str">
        <f t="shared" si="0"/>
        <v>_</v>
      </c>
      <c r="Q23" s="7">
        <f t="shared" si="1"/>
        <v>0</v>
      </c>
      <c r="R23" s="7"/>
      <c r="T23" s="17"/>
      <c r="U23" s="24"/>
      <c r="Z23" s="14"/>
      <c r="AB23" s="131" t="s">
        <v>222</v>
      </c>
      <c r="AC23" s="23" t="s">
        <v>220</v>
      </c>
      <c r="AD23" s="199"/>
      <c r="AE23" s="11" t="s">
        <v>252</v>
      </c>
      <c r="AF23" s="13">
        <v>1</v>
      </c>
    </row>
    <row r="24" spans="1:32" ht="21.85" customHeight="1">
      <c r="A24" s="20">
        <v>12</v>
      </c>
      <c r="B24" s="114"/>
      <c r="C24" s="418"/>
      <c r="D24" s="419"/>
      <c r="E24" s="43"/>
      <c r="F24" s="53"/>
      <c r="G24" s="44"/>
      <c r="H24" s="133"/>
      <c r="I24" s="46"/>
      <c r="J24" s="51"/>
      <c r="K24" s="45"/>
      <c r="L24" s="46"/>
      <c r="M24" s="51"/>
      <c r="N24" s="137"/>
      <c r="O24" s="51"/>
      <c r="P24" s="71" t="str">
        <f t="shared" si="0"/>
        <v>_</v>
      </c>
      <c r="Q24" s="7">
        <f t="shared" si="1"/>
        <v>0</v>
      </c>
      <c r="R24" s="7"/>
      <c r="T24" s="17"/>
      <c r="U24" s="24"/>
      <c r="Z24" s="14"/>
      <c r="AB24" s="135" t="s">
        <v>224</v>
      </c>
      <c r="AC24" s="23" t="s">
        <v>221</v>
      </c>
      <c r="AD24" s="199"/>
      <c r="AE24" s="11" t="s">
        <v>246</v>
      </c>
      <c r="AF24" s="13">
        <v>1</v>
      </c>
    </row>
    <row r="25" spans="1:32" ht="21.85" customHeight="1">
      <c r="A25" s="20">
        <v>13</v>
      </c>
      <c r="B25" s="114"/>
      <c r="C25" s="418"/>
      <c r="D25" s="419"/>
      <c r="E25" s="47"/>
      <c r="F25" s="54"/>
      <c r="G25" s="48"/>
      <c r="H25" s="133"/>
      <c r="I25" s="46"/>
      <c r="J25" s="51"/>
      <c r="K25" s="45"/>
      <c r="L25" s="46"/>
      <c r="M25" s="51"/>
      <c r="N25" s="137"/>
      <c r="O25" s="51"/>
      <c r="P25" s="71" t="str">
        <f t="shared" si="0"/>
        <v>_</v>
      </c>
      <c r="Q25" s="7">
        <f t="shared" si="1"/>
        <v>0</v>
      </c>
      <c r="R25" s="7"/>
      <c r="T25" s="25"/>
      <c r="Z25" s="14"/>
      <c r="AB25" s="135" t="s">
        <v>225</v>
      </c>
      <c r="AC25" s="23" t="s">
        <v>131</v>
      </c>
      <c r="AD25" s="199"/>
      <c r="AE25" s="11" t="s">
        <v>253</v>
      </c>
      <c r="AF25" s="13"/>
    </row>
    <row r="26" spans="1:32" ht="21.85" customHeight="1">
      <c r="A26" s="20">
        <v>14</v>
      </c>
      <c r="B26" s="114"/>
      <c r="C26" s="418"/>
      <c r="D26" s="419"/>
      <c r="E26" s="47"/>
      <c r="F26" s="54"/>
      <c r="G26" s="48"/>
      <c r="H26" s="133"/>
      <c r="I26" s="46"/>
      <c r="J26" s="51"/>
      <c r="K26" s="45"/>
      <c r="L26" s="46"/>
      <c r="M26" s="51"/>
      <c r="N26" s="137"/>
      <c r="O26" s="51"/>
      <c r="P26" s="71" t="str">
        <f t="shared" si="0"/>
        <v>_</v>
      </c>
      <c r="Q26" s="7">
        <f t="shared" si="1"/>
        <v>0</v>
      </c>
      <c r="R26" s="7"/>
      <c r="T26" s="21"/>
      <c r="Z26" s="14"/>
      <c r="AB26" s="135" t="s">
        <v>226</v>
      </c>
      <c r="AC26" s="23" t="s">
        <v>132</v>
      </c>
      <c r="AD26" s="199"/>
      <c r="AE26" s="11" t="s">
        <v>131</v>
      </c>
      <c r="AF26" s="13"/>
    </row>
    <row r="27" spans="1:32" ht="21.85" customHeight="1">
      <c r="A27" s="73">
        <v>15</v>
      </c>
      <c r="B27" s="115"/>
      <c r="C27" s="428"/>
      <c r="D27" s="429"/>
      <c r="E27" s="74"/>
      <c r="F27" s="75"/>
      <c r="G27" s="76"/>
      <c r="H27" s="134"/>
      <c r="I27" s="77"/>
      <c r="J27" s="79"/>
      <c r="K27" s="78"/>
      <c r="L27" s="77"/>
      <c r="M27" s="79"/>
      <c r="N27" s="138"/>
      <c r="O27" s="79"/>
      <c r="P27" s="71" t="str">
        <f t="shared" si="0"/>
        <v>_</v>
      </c>
      <c r="Q27" s="7">
        <f t="shared" si="1"/>
        <v>0</v>
      </c>
      <c r="R27" s="7"/>
      <c r="T27" s="21"/>
      <c r="Z27" s="14"/>
      <c r="AB27" s="135" t="s">
        <v>227</v>
      </c>
      <c r="AC27" s="23" t="s">
        <v>247</v>
      </c>
      <c r="AD27" s="199">
        <v>1</v>
      </c>
      <c r="AE27" s="11" t="s">
        <v>132</v>
      </c>
      <c r="AF27" s="13"/>
    </row>
    <row r="28" spans="1:32" ht="17.350000000000001" customHeight="1">
      <c r="A28" s="362" t="s">
        <v>232</v>
      </c>
      <c r="B28" s="362"/>
      <c r="C28" s="269"/>
      <c r="D28" s="269"/>
      <c r="E28" s="270"/>
      <c r="F28" s="271"/>
      <c r="G28" s="272"/>
      <c r="H28" s="273"/>
      <c r="I28" s="274"/>
      <c r="J28" s="275"/>
      <c r="K28" s="273"/>
      <c r="L28" s="274"/>
      <c r="M28" s="275"/>
      <c r="N28" s="276"/>
      <c r="O28" s="275"/>
      <c r="P28" s="71"/>
      <c r="Q28" s="7"/>
      <c r="R28" s="7"/>
      <c r="T28" s="21"/>
      <c r="Z28" s="14"/>
      <c r="AC28" s="23" t="s">
        <v>248</v>
      </c>
      <c r="AD28" s="199"/>
      <c r="AE28" s="11" t="s">
        <v>247</v>
      </c>
      <c r="AF28" s="13">
        <v>1</v>
      </c>
    </row>
    <row r="29" spans="1:32" ht="17.350000000000001" customHeight="1">
      <c r="A29" s="363"/>
      <c r="B29" s="363"/>
      <c r="C29" s="269"/>
      <c r="D29" s="269"/>
      <c r="E29" s="270"/>
      <c r="F29" s="271"/>
      <c r="G29" s="272"/>
      <c r="H29" s="273"/>
      <c r="I29" s="274"/>
      <c r="J29" s="275"/>
      <c r="K29" s="273"/>
      <c r="L29" s="274"/>
      <c r="M29" s="275"/>
      <c r="N29" s="276"/>
      <c r="O29" s="275"/>
      <c r="P29" s="71"/>
      <c r="Q29" s="7"/>
      <c r="R29" s="7"/>
      <c r="T29" s="21"/>
      <c r="Z29" s="14"/>
      <c r="AC29" s="23" t="s">
        <v>249</v>
      </c>
      <c r="AD29" s="199">
        <v>1</v>
      </c>
      <c r="AE29" s="11" t="s">
        <v>250</v>
      </c>
      <c r="AF29" s="13"/>
    </row>
    <row r="30" spans="1:32" ht="12.75" customHeight="1">
      <c r="A30" s="364" t="s">
        <v>234</v>
      </c>
      <c r="B30" s="366" t="s">
        <v>68</v>
      </c>
      <c r="C30" s="368" t="s">
        <v>35</v>
      </c>
      <c r="D30" s="369"/>
      <c r="E30" s="372" t="s">
        <v>31</v>
      </c>
      <c r="F30" s="374" t="s">
        <v>3</v>
      </c>
      <c r="G30" s="376" t="s">
        <v>12</v>
      </c>
      <c r="H30" s="378" t="s">
        <v>38</v>
      </c>
      <c r="I30" s="379"/>
      <c r="J30" s="380"/>
      <c r="K30" s="381" t="s">
        <v>37</v>
      </c>
      <c r="L30" s="382"/>
      <c r="M30" s="383"/>
      <c r="N30" s="384" t="s">
        <v>306</v>
      </c>
      <c r="O30" s="385"/>
      <c r="P30" s="67"/>
      <c r="Q30" s="9"/>
      <c r="R30" s="7"/>
      <c r="T30" s="21"/>
      <c r="Z30" s="14"/>
      <c r="AB30" s="4" t="s">
        <v>312</v>
      </c>
      <c r="AC30" s="23" t="s">
        <v>131</v>
      </c>
      <c r="AD30" s="199"/>
      <c r="AE30" s="11" t="s">
        <v>249</v>
      </c>
      <c r="AF30" s="13">
        <v>1</v>
      </c>
    </row>
    <row r="31" spans="1:32" ht="12.75" customHeight="1">
      <c r="A31" s="365"/>
      <c r="B31" s="367"/>
      <c r="C31" s="370"/>
      <c r="D31" s="371"/>
      <c r="E31" s="373"/>
      <c r="F31" s="375"/>
      <c r="G31" s="377"/>
      <c r="H31" s="205" t="s">
        <v>233</v>
      </c>
      <c r="I31" s="206" t="s">
        <v>4</v>
      </c>
      <c r="J31" s="150" t="s">
        <v>16</v>
      </c>
      <c r="K31" s="207" t="s">
        <v>233</v>
      </c>
      <c r="L31" s="208" t="s">
        <v>4</v>
      </c>
      <c r="M31" s="209" t="s">
        <v>16</v>
      </c>
      <c r="N31" s="204" t="s">
        <v>233</v>
      </c>
      <c r="O31" s="197" t="s">
        <v>128</v>
      </c>
      <c r="P31" s="68"/>
      <c r="Q31" s="9" t="s">
        <v>15</v>
      </c>
      <c r="R31" s="7"/>
      <c r="T31" s="21"/>
      <c r="Z31" s="14"/>
      <c r="AB31" s="4" t="s">
        <v>313</v>
      </c>
      <c r="AC31" s="23" t="s">
        <v>132</v>
      </c>
      <c r="AD31" s="199"/>
      <c r="AE31" s="11" t="s">
        <v>131</v>
      </c>
      <c r="AF31" s="13"/>
    </row>
    <row r="32" spans="1:32" ht="21.85" customHeight="1">
      <c r="A32" s="19">
        <v>1</v>
      </c>
      <c r="B32" s="194"/>
      <c r="C32" s="358"/>
      <c r="D32" s="359"/>
      <c r="E32" s="195"/>
      <c r="F32" s="196"/>
      <c r="G32" s="170"/>
      <c r="H32" s="171"/>
      <c r="I32" s="172"/>
      <c r="J32" s="173"/>
      <c r="K32" s="234"/>
      <c r="L32" s="235"/>
      <c r="M32" s="173"/>
      <c r="N32" s="174"/>
      <c r="O32" s="173"/>
      <c r="P32" s="71" t="str">
        <f>"_0"&amp;F32</f>
        <v>_0</v>
      </c>
      <c r="Q32" s="7">
        <f t="shared" ref="Q32:Q46" si="2">COUNTA(H32,K32)</f>
        <v>0</v>
      </c>
      <c r="R32" s="7"/>
      <c r="S32" s="2"/>
      <c r="T32" s="21"/>
      <c r="Z32" s="14"/>
      <c r="AB32" s="4" t="s">
        <v>314</v>
      </c>
      <c r="AC32" s="18"/>
      <c r="AD32" s="18"/>
      <c r="AE32" s="11" t="s">
        <v>132</v>
      </c>
      <c r="AF32" s="13"/>
    </row>
    <row r="33" spans="1:31" ht="21.85" customHeight="1">
      <c r="A33" s="20">
        <v>2</v>
      </c>
      <c r="B33" s="175"/>
      <c r="C33" s="354"/>
      <c r="D33" s="355"/>
      <c r="E33" s="176"/>
      <c r="F33" s="177"/>
      <c r="G33" s="178"/>
      <c r="H33" s="179"/>
      <c r="I33" s="180"/>
      <c r="J33" s="181"/>
      <c r="K33" s="236"/>
      <c r="L33" s="237"/>
      <c r="M33" s="181"/>
      <c r="N33" s="182"/>
      <c r="O33" s="181"/>
      <c r="P33" s="71" t="str">
        <f t="shared" ref="P33:P46" si="3">"_0"&amp;F33</f>
        <v>_0</v>
      </c>
      <c r="Q33" s="7">
        <f t="shared" si="2"/>
        <v>0</v>
      </c>
      <c r="R33" s="7"/>
      <c r="T33" s="21"/>
      <c r="Z33" s="14"/>
      <c r="AB33" s="4" t="s">
        <v>315</v>
      </c>
      <c r="AC33" s="18"/>
      <c r="AD33" s="18"/>
      <c r="AE33" s="11"/>
    </row>
    <row r="34" spans="1:31" ht="21.85" customHeight="1">
      <c r="A34" s="20">
        <v>3</v>
      </c>
      <c r="B34" s="175"/>
      <c r="C34" s="354"/>
      <c r="D34" s="355"/>
      <c r="E34" s="176"/>
      <c r="F34" s="177"/>
      <c r="G34" s="178"/>
      <c r="H34" s="179"/>
      <c r="I34" s="180"/>
      <c r="J34" s="181"/>
      <c r="K34" s="236"/>
      <c r="L34" s="237"/>
      <c r="M34" s="181"/>
      <c r="N34" s="182"/>
      <c r="O34" s="181"/>
      <c r="P34" s="71" t="str">
        <f t="shared" si="3"/>
        <v>_0</v>
      </c>
      <c r="Q34" s="7">
        <f t="shared" si="2"/>
        <v>0</v>
      </c>
      <c r="R34" s="7"/>
      <c r="T34" s="21"/>
      <c r="Z34" s="14"/>
      <c r="AB34" s="4" t="s">
        <v>316</v>
      </c>
      <c r="AC34" s="18"/>
      <c r="AD34" s="18"/>
      <c r="AE34" s="11"/>
    </row>
    <row r="35" spans="1:31" ht="21.85" customHeight="1">
      <c r="A35" s="20">
        <v>4</v>
      </c>
      <c r="B35" s="175"/>
      <c r="C35" s="354"/>
      <c r="D35" s="355"/>
      <c r="E35" s="176"/>
      <c r="F35" s="177"/>
      <c r="G35" s="178"/>
      <c r="H35" s="179"/>
      <c r="I35" s="180"/>
      <c r="J35" s="181"/>
      <c r="K35" s="236"/>
      <c r="L35" s="237"/>
      <c r="M35" s="181"/>
      <c r="N35" s="182"/>
      <c r="O35" s="181"/>
      <c r="P35" s="71" t="str">
        <f t="shared" si="3"/>
        <v>_0</v>
      </c>
      <c r="Q35" s="7">
        <f t="shared" si="2"/>
        <v>0</v>
      </c>
      <c r="R35" s="7"/>
      <c r="T35" s="21"/>
      <c r="Z35" s="14"/>
      <c r="AB35" s="4" t="s">
        <v>322</v>
      </c>
      <c r="AC35" s="18"/>
      <c r="AD35" s="18"/>
      <c r="AE35" s="11"/>
    </row>
    <row r="36" spans="1:31" ht="21.85" customHeight="1">
      <c r="A36" s="20">
        <v>5</v>
      </c>
      <c r="B36" s="175"/>
      <c r="C36" s="354"/>
      <c r="D36" s="355"/>
      <c r="E36" s="176"/>
      <c r="F36" s="177"/>
      <c r="G36" s="178"/>
      <c r="H36" s="179"/>
      <c r="I36" s="180"/>
      <c r="J36" s="181"/>
      <c r="K36" s="236"/>
      <c r="L36" s="237"/>
      <c r="M36" s="181"/>
      <c r="N36" s="182"/>
      <c r="O36" s="181"/>
      <c r="P36" s="71" t="str">
        <f t="shared" si="3"/>
        <v>_0</v>
      </c>
      <c r="Q36" s="7">
        <f t="shared" si="2"/>
        <v>0</v>
      </c>
      <c r="R36" s="7"/>
      <c r="T36" s="21"/>
      <c r="Z36" s="14"/>
      <c r="AB36" s="4" t="s">
        <v>323</v>
      </c>
      <c r="AC36" s="18"/>
      <c r="AD36" s="18"/>
      <c r="AE36" s="11"/>
    </row>
    <row r="37" spans="1:31" ht="21.85" customHeight="1">
      <c r="A37" s="20">
        <v>6</v>
      </c>
      <c r="B37" s="175"/>
      <c r="C37" s="354"/>
      <c r="D37" s="355"/>
      <c r="E37" s="176"/>
      <c r="F37" s="177"/>
      <c r="G37" s="178"/>
      <c r="H37" s="179"/>
      <c r="I37" s="180"/>
      <c r="J37" s="181"/>
      <c r="K37" s="236"/>
      <c r="L37" s="237"/>
      <c r="M37" s="181"/>
      <c r="N37" s="182"/>
      <c r="O37" s="181"/>
      <c r="P37" s="71" t="str">
        <f t="shared" si="3"/>
        <v>_0</v>
      </c>
      <c r="Q37" s="7">
        <f t="shared" si="2"/>
        <v>0</v>
      </c>
      <c r="R37" s="7"/>
      <c r="T37" s="21"/>
      <c r="Z37" s="14"/>
      <c r="AB37" s="4" t="s">
        <v>330</v>
      </c>
      <c r="AC37" s="18"/>
      <c r="AD37" s="18"/>
      <c r="AE37" s="11"/>
    </row>
    <row r="38" spans="1:31" ht="21.85" customHeight="1">
      <c r="A38" s="20">
        <v>7</v>
      </c>
      <c r="B38" s="175"/>
      <c r="C38" s="354"/>
      <c r="D38" s="355"/>
      <c r="E38" s="176"/>
      <c r="F38" s="177"/>
      <c r="G38" s="178"/>
      <c r="H38" s="179"/>
      <c r="I38" s="180"/>
      <c r="J38" s="181"/>
      <c r="K38" s="236"/>
      <c r="L38" s="237"/>
      <c r="M38" s="181"/>
      <c r="N38" s="182"/>
      <c r="O38" s="181"/>
      <c r="P38" s="71" t="str">
        <f t="shared" si="3"/>
        <v>_0</v>
      </c>
      <c r="Q38" s="7">
        <f t="shared" si="2"/>
        <v>0</v>
      </c>
      <c r="R38" s="7"/>
      <c r="T38" s="21"/>
      <c r="Z38" s="14"/>
      <c r="AB38" s="4" t="s">
        <v>321</v>
      </c>
      <c r="AC38" s="18"/>
      <c r="AD38" s="18"/>
      <c r="AE38" s="11"/>
    </row>
    <row r="39" spans="1:31" ht="21.85" customHeight="1">
      <c r="A39" s="20">
        <v>8</v>
      </c>
      <c r="B39" s="175"/>
      <c r="C39" s="354"/>
      <c r="D39" s="355"/>
      <c r="E39" s="176"/>
      <c r="F39" s="177"/>
      <c r="G39" s="178"/>
      <c r="H39" s="179"/>
      <c r="I39" s="180"/>
      <c r="J39" s="181"/>
      <c r="K39" s="236"/>
      <c r="L39" s="237"/>
      <c r="M39" s="181"/>
      <c r="N39" s="182"/>
      <c r="O39" s="181"/>
      <c r="P39" s="71" t="str">
        <f t="shared" si="3"/>
        <v>_0</v>
      </c>
      <c r="Q39" s="7">
        <f t="shared" si="2"/>
        <v>0</v>
      </c>
      <c r="R39" s="7"/>
      <c r="T39" s="21"/>
      <c r="Z39" s="14"/>
      <c r="AB39" s="4" t="s">
        <v>317</v>
      </c>
      <c r="AC39" s="18"/>
      <c r="AD39" s="18"/>
      <c r="AE39" s="11"/>
    </row>
    <row r="40" spans="1:31" ht="21.85" customHeight="1">
      <c r="A40" s="20">
        <v>9</v>
      </c>
      <c r="B40" s="175"/>
      <c r="C40" s="354"/>
      <c r="D40" s="355"/>
      <c r="E40" s="176"/>
      <c r="F40" s="177"/>
      <c r="G40" s="178"/>
      <c r="H40" s="179"/>
      <c r="I40" s="180"/>
      <c r="J40" s="181"/>
      <c r="K40" s="236"/>
      <c r="L40" s="237"/>
      <c r="M40" s="181"/>
      <c r="N40" s="182"/>
      <c r="O40" s="181"/>
      <c r="P40" s="71" t="str">
        <f t="shared" si="3"/>
        <v>_0</v>
      </c>
      <c r="Q40" s="7">
        <f t="shared" si="2"/>
        <v>0</v>
      </c>
      <c r="R40" s="7"/>
      <c r="T40" s="21"/>
      <c r="Z40" s="14"/>
      <c r="AB40" s="4" t="s">
        <v>318</v>
      </c>
      <c r="AC40" s="18"/>
      <c r="AD40" s="18"/>
      <c r="AE40" s="11"/>
    </row>
    <row r="41" spans="1:31" ht="21.85" customHeight="1">
      <c r="A41" s="20">
        <v>10</v>
      </c>
      <c r="B41" s="175"/>
      <c r="C41" s="354"/>
      <c r="D41" s="355"/>
      <c r="E41" s="176"/>
      <c r="F41" s="177"/>
      <c r="G41" s="178"/>
      <c r="H41" s="179"/>
      <c r="I41" s="180"/>
      <c r="J41" s="181"/>
      <c r="K41" s="236"/>
      <c r="L41" s="237"/>
      <c r="M41" s="181"/>
      <c r="N41" s="182"/>
      <c r="O41" s="181"/>
      <c r="P41" s="71" t="str">
        <f t="shared" si="3"/>
        <v>_0</v>
      </c>
      <c r="Q41" s="7">
        <f t="shared" si="2"/>
        <v>0</v>
      </c>
      <c r="R41" s="7"/>
      <c r="T41" s="21"/>
      <c r="Z41" s="14"/>
      <c r="AB41" s="4" t="s">
        <v>319</v>
      </c>
      <c r="AC41" s="18"/>
      <c r="AD41" s="18"/>
      <c r="AE41" s="11"/>
    </row>
    <row r="42" spans="1:31" ht="21.85" customHeight="1">
      <c r="A42" s="20">
        <v>11</v>
      </c>
      <c r="B42" s="175"/>
      <c r="C42" s="354"/>
      <c r="D42" s="355"/>
      <c r="E42" s="176"/>
      <c r="F42" s="177"/>
      <c r="G42" s="178"/>
      <c r="H42" s="179"/>
      <c r="I42" s="180"/>
      <c r="J42" s="181"/>
      <c r="K42" s="236"/>
      <c r="L42" s="237"/>
      <c r="M42" s="181"/>
      <c r="N42" s="182"/>
      <c r="O42" s="181"/>
      <c r="P42" s="71" t="str">
        <f t="shared" si="3"/>
        <v>_0</v>
      </c>
      <c r="Q42" s="7">
        <f t="shared" si="2"/>
        <v>0</v>
      </c>
      <c r="R42" s="7"/>
      <c r="T42" s="21"/>
      <c r="Z42" s="14"/>
      <c r="AB42" s="4" t="s">
        <v>328</v>
      </c>
      <c r="AC42" s="18"/>
      <c r="AD42" s="18"/>
      <c r="AE42" s="11"/>
    </row>
    <row r="43" spans="1:31" ht="21.85" customHeight="1">
      <c r="A43" s="20">
        <v>12</v>
      </c>
      <c r="B43" s="175"/>
      <c r="C43" s="354"/>
      <c r="D43" s="355"/>
      <c r="E43" s="176"/>
      <c r="F43" s="177"/>
      <c r="G43" s="178"/>
      <c r="H43" s="179"/>
      <c r="I43" s="180"/>
      <c r="J43" s="181"/>
      <c r="K43" s="236"/>
      <c r="L43" s="237"/>
      <c r="M43" s="181"/>
      <c r="N43" s="182"/>
      <c r="O43" s="181"/>
      <c r="P43" s="71" t="str">
        <f t="shared" si="3"/>
        <v>_0</v>
      </c>
      <c r="Q43" s="7">
        <f t="shared" si="2"/>
        <v>0</v>
      </c>
      <c r="R43" s="7"/>
      <c r="T43" s="21"/>
      <c r="Z43" s="14"/>
      <c r="AB43" s="4" t="s">
        <v>329</v>
      </c>
      <c r="AC43" s="18"/>
      <c r="AD43" s="18"/>
      <c r="AE43" s="11"/>
    </row>
    <row r="44" spans="1:31" ht="21.85" customHeight="1">
      <c r="A44" s="20">
        <v>13</v>
      </c>
      <c r="B44" s="175"/>
      <c r="C44" s="354"/>
      <c r="D44" s="355"/>
      <c r="E44" s="183"/>
      <c r="F44" s="184"/>
      <c r="G44" s="185"/>
      <c r="H44" s="179"/>
      <c r="I44" s="180"/>
      <c r="J44" s="181"/>
      <c r="K44" s="236"/>
      <c r="L44" s="237"/>
      <c r="M44" s="181"/>
      <c r="N44" s="182"/>
      <c r="O44" s="181"/>
      <c r="P44" s="71" t="str">
        <f t="shared" si="3"/>
        <v>_0</v>
      </c>
      <c r="Q44" s="7">
        <f t="shared" si="2"/>
        <v>0</v>
      </c>
      <c r="R44" s="7"/>
      <c r="T44" s="21"/>
      <c r="Z44" s="14"/>
      <c r="AB44" s="4" t="s">
        <v>320</v>
      </c>
      <c r="AC44" s="18"/>
      <c r="AD44" s="18"/>
      <c r="AE44" s="11"/>
    </row>
    <row r="45" spans="1:31" ht="21.85" customHeight="1">
      <c r="A45" s="20">
        <v>14</v>
      </c>
      <c r="B45" s="175"/>
      <c r="C45" s="354"/>
      <c r="D45" s="355"/>
      <c r="E45" s="183"/>
      <c r="F45" s="184"/>
      <c r="G45" s="185"/>
      <c r="H45" s="179"/>
      <c r="I45" s="180"/>
      <c r="J45" s="181"/>
      <c r="K45" s="236"/>
      <c r="L45" s="237"/>
      <c r="M45" s="181"/>
      <c r="N45" s="182"/>
      <c r="O45" s="181"/>
      <c r="P45" s="71" t="str">
        <f t="shared" si="3"/>
        <v>_0</v>
      </c>
      <c r="Q45" s="7">
        <f t="shared" si="2"/>
        <v>0</v>
      </c>
      <c r="R45" s="7"/>
      <c r="T45" s="21"/>
      <c r="Z45" s="14"/>
      <c r="AB45" s="4" t="s">
        <v>324</v>
      </c>
      <c r="AC45" s="18"/>
      <c r="AD45" s="18"/>
      <c r="AE45" s="11"/>
    </row>
    <row r="46" spans="1:31" ht="21.85" customHeight="1">
      <c r="A46" s="73">
        <v>15</v>
      </c>
      <c r="B46" s="186"/>
      <c r="C46" s="356"/>
      <c r="D46" s="357"/>
      <c r="E46" s="187"/>
      <c r="F46" s="188"/>
      <c r="G46" s="189"/>
      <c r="H46" s="190"/>
      <c r="I46" s="191"/>
      <c r="J46" s="192"/>
      <c r="K46" s="238"/>
      <c r="L46" s="239"/>
      <c r="M46" s="192"/>
      <c r="N46" s="193"/>
      <c r="O46" s="192"/>
      <c r="P46" s="71" t="str">
        <f t="shared" si="3"/>
        <v>_0</v>
      </c>
      <c r="Q46" s="7">
        <f t="shared" si="2"/>
        <v>0</v>
      </c>
      <c r="R46" s="7"/>
      <c r="T46" s="21"/>
      <c r="Z46" s="14"/>
      <c r="AB46" s="4" t="s">
        <v>325</v>
      </c>
      <c r="AC46" s="18"/>
      <c r="AD46" s="18"/>
      <c r="AE46" s="11"/>
    </row>
    <row r="47" spans="1:31" ht="7.9" customHeight="1">
      <c r="T47" s="21"/>
      <c r="Z47" s="14"/>
      <c r="AC47" s="18"/>
      <c r="AD47" s="18"/>
      <c r="AE47" s="11"/>
    </row>
    <row r="48" spans="1:31" ht="17.350000000000001" customHeight="1">
      <c r="J48" s="62"/>
      <c r="K48" s="63" t="s">
        <v>105</v>
      </c>
      <c r="L48" s="63" t="s">
        <v>104</v>
      </c>
      <c r="M48" s="63" t="s">
        <v>103</v>
      </c>
      <c r="N48" s="123" t="s">
        <v>101</v>
      </c>
      <c r="O48" s="63" t="s">
        <v>102</v>
      </c>
      <c r="P48" s="63"/>
      <c r="T48" s="21"/>
      <c r="Z48" s="14"/>
      <c r="AC48" s="18"/>
      <c r="AD48" s="18"/>
      <c r="AE48" s="11"/>
    </row>
    <row r="49" spans="10:31" ht="17.350000000000001" customHeight="1">
      <c r="J49" s="121" t="s">
        <v>106</v>
      </c>
      <c r="K49" s="64">
        <v>400</v>
      </c>
      <c r="L49" s="64">
        <v>1500</v>
      </c>
      <c r="M49" s="65">
        <f>K49+L49</f>
        <v>1900</v>
      </c>
      <c r="N49" s="122">
        <f>COUNTIF($Q$13:$Q$27,1)+COUNTIF($Q$32:$Q$46,1)</f>
        <v>0</v>
      </c>
      <c r="O49" s="116">
        <f>M49*N49</f>
        <v>0</v>
      </c>
      <c r="P49" s="69"/>
      <c r="T49" s="21"/>
      <c r="Z49" s="14"/>
      <c r="AC49" s="18"/>
      <c r="AD49" s="18"/>
      <c r="AE49" s="11"/>
    </row>
    <row r="50" spans="10:31" ht="17.350000000000001" customHeight="1" thickBot="1">
      <c r="J50" s="121" t="s">
        <v>107</v>
      </c>
      <c r="K50" s="64">
        <v>400</v>
      </c>
      <c r="L50" s="64">
        <v>2500</v>
      </c>
      <c r="M50" s="65">
        <f>K50+L50</f>
        <v>2900</v>
      </c>
      <c r="N50" s="122">
        <f>COUNTIF($Q$13:$Q$27,2)+COUNTIF($Q$32:$Q$46,2)</f>
        <v>0</v>
      </c>
      <c r="O50" s="116">
        <f>M50*N50</f>
        <v>0</v>
      </c>
      <c r="P50" s="69"/>
      <c r="T50" s="21"/>
      <c r="Z50" s="14"/>
      <c r="AC50" s="18"/>
      <c r="AD50" s="18"/>
      <c r="AE50" s="11"/>
    </row>
    <row r="51" spans="10:31" ht="17.350000000000001" customHeight="1" thickBot="1">
      <c r="J51" s="62"/>
      <c r="K51" s="62"/>
      <c r="L51" s="62"/>
      <c r="M51" s="72" t="s">
        <v>108</v>
      </c>
      <c r="N51" s="120">
        <f>SUM(N49:N50)</f>
        <v>0</v>
      </c>
      <c r="O51" s="117">
        <f>SUM(O49:O50)</f>
        <v>0</v>
      </c>
      <c r="P51" s="70"/>
      <c r="T51" s="21"/>
      <c r="Z51" s="14"/>
      <c r="AC51" s="18"/>
      <c r="AD51" s="18"/>
      <c r="AE51" s="11"/>
    </row>
    <row r="52" spans="10:31" ht="6" customHeight="1"/>
    <row r="53" spans="10:31" ht="17.350000000000001" customHeight="1" thickBot="1">
      <c r="T53" s="13"/>
      <c r="U53" s="252" t="s">
        <v>106</v>
      </c>
      <c r="V53" s="253" t="s">
        <v>107</v>
      </c>
      <c r="W53" s="254" t="s">
        <v>108</v>
      </c>
    </row>
    <row r="54" spans="10:31" ht="17.350000000000001" customHeight="1" thickTop="1">
      <c r="T54" s="202" t="s">
        <v>134</v>
      </c>
      <c r="U54" s="249">
        <f>COUNTIF($Q$13:$Q$27,1)</f>
        <v>0</v>
      </c>
      <c r="V54" s="250">
        <f>COUNTIF($Q$13:$Q$27,2)</f>
        <v>0</v>
      </c>
      <c r="W54" s="251">
        <f>SUM(U54:V54)</f>
        <v>0</v>
      </c>
    </row>
    <row r="55" spans="10:31" ht="17.350000000000001" customHeight="1">
      <c r="T55" s="203" t="s">
        <v>135</v>
      </c>
      <c r="U55" s="201">
        <f>COUNTIF($Q$32:$Q$46,1)</f>
        <v>0</v>
      </c>
      <c r="V55" s="247">
        <f>COUNTIF($Q$32:$Q$46,2)</f>
        <v>0</v>
      </c>
      <c r="W55" s="248">
        <f>SUM(U55:V55)</f>
        <v>0</v>
      </c>
    </row>
    <row r="56" spans="10:31" ht="18" customHeight="1"/>
    <row r="57" spans="10:31" ht="7.5" customHeight="1"/>
  </sheetData>
  <sheetProtection selectLockedCells="1"/>
  <mergeCells count="65">
    <mergeCell ref="C25:D25"/>
    <mergeCell ref="C26:D26"/>
    <mergeCell ref="C27:D27"/>
    <mergeCell ref="C19:D19"/>
    <mergeCell ref="C20:D20"/>
    <mergeCell ref="C21:D21"/>
    <mergeCell ref="C22:D22"/>
    <mergeCell ref="C23:D23"/>
    <mergeCell ref="C24:D24"/>
    <mergeCell ref="C16:D16"/>
    <mergeCell ref="C17:D17"/>
    <mergeCell ref="C18:D18"/>
    <mergeCell ref="E9:E10"/>
    <mergeCell ref="A9:A10"/>
    <mergeCell ref="C11:D11"/>
    <mergeCell ref="C12:D12"/>
    <mergeCell ref="C13:D13"/>
    <mergeCell ref="C14:D14"/>
    <mergeCell ref="C15:D15"/>
    <mergeCell ref="C9:D10"/>
    <mergeCell ref="M2:O2"/>
    <mergeCell ref="M3:O3"/>
    <mergeCell ref="I2:K2"/>
    <mergeCell ref="B9:B10"/>
    <mergeCell ref="E2:F2"/>
    <mergeCell ref="N9:O9"/>
    <mergeCell ref="H9:J9"/>
    <mergeCell ref="K9:M9"/>
    <mergeCell ref="C3:D3"/>
    <mergeCell ref="A7:B8"/>
    <mergeCell ref="I6:J6"/>
    <mergeCell ref="I5:J5"/>
    <mergeCell ref="I7:J7"/>
    <mergeCell ref="C33:D33"/>
    <mergeCell ref="C34:D34"/>
    <mergeCell ref="N1:O1"/>
    <mergeCell ref="A28:B29"/>
    <mergeCell ref="A30:A31"/>
    <mergeCell ref="B30:B31"/>
    <mergeCell ref="C30:D31"/>
    <mergeCell ref="E30:E31"/>
    <mergeCell ref="F30:F31"/>
    <mergeCell ref="G30:G31"/>
    <mergeCell ref="H30:J30"/>
    <mergeCell ref="K30:M30"/>
    <mergeCell ref="N30:O30"/>
    <mergeCell ref="E3:F3"/>
    <mergeCell ref="F9:F10"/>
    <mergeCell ref="G9:G10"/>
    <mergeCell ref="N6:O8"/>
    <mergeCell ref="E5:H7"/>
    <mergeCell ref="A1:M1"/>
    <mergeCell ref="C45:D45"/>
    <mergeCell ref="C46:D46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32:D32"/>
  </mergeCells>
  <phoneticPr fontId="2"/>
  <conditionalFormatting sqref="J13:J27">
    <cfRule type="expression" dxfId="7" priority="18" stopIfTrue="1">
      <formula>INDEX($AD$10:$AD$31,MATCH(H13,$AC$10:$AC$31,0))=1</formula>
    </cfRule>
  </conditionalFormatting>
  <conditionalFormatting sqref="P32:P46 P12:P29">
    <cfRule type="expression" dxfId="6" priority="25" stopIfTrue="1">
      <formula>OR(N12="100m",N12="200m",N12="100mH",N12="走幅跳",N14="三段跳")</formula>
    </cfRule>
  </conditionalFormatting>
  <conditionalFormatting sqref="O32:P46 O11:P29">
    <cfRule type="expression" dxfId="5" priority="32" stopIfTrue="1">
      <formula>OR(M11="100m",M11="200m",M11="110mH",M11="走幅跳",M11="三段跳")</formula>
    </cfRule>
  </conditionalFormatting>
  <conditionalFormatting sqref="M13:M27">
    <cfRule type="expression" dxfId="4" priority="7" stopIfTrue="1">
      <formula>INDEX($AD$10:$AD$31,MATCH(K13,$AC$10:$AC$31,0))=1</formula>
    </cfRule>
  </conditionalFormatting>
  <conditionalFormatting sqref="J13:J27 M13:M27">
    <cfRule type="expression" dxfId="3" priority="6">
      <formula>COUNTA(J13)&gt;0</formula>
    </cfRule>
  </conditionalFormatting>
  <conditionalFormatting sqref="J32:J46">
    <cfRule type="expression" dxfId="2" priority="5" stopIfTrue="1">
      <formula>INDEX($AF$10:$AF$31,MATCH(H32,$AE$10:$AE$31,0))=1</formula>
    </cfRule>
  </conditionalFormatting>
  <conditionalFormatting sqref="M32:M46">
    <cfRule type="expression" dxfId="1" priority="2">
      <formula>INDEX($AF$10:$AF$31,MATCH(K32,$AE$10:$AE$31,0))=1</formula>
    </cfRule>
  </conditionalFormatting>
  <conditionalFormatting sqref="J32:J46 M32:M46">
    <cfRule type="expression" dxfId="0" priority="1">
      <formula>COUNTA(J32)&gt;0</formula>
    </cfRule>
  </conditionalFormatting>
  <dataValidations count="10">
    <dataValidation imeMode="halfAlpha" allowBlank="1" showInputMessage="1" showErrorMessage="1" sqref="I32:J46 O32:O46 B32:B46 L13:M29 B13:B27 L32:M46 G32:G46 O13:O29 G11:G29 I13:J29 P5:P6 M2:P4 I5 J3:K4 M5:M6 K5:L5"/>
    <dataValidation type="list" allowBlank="1" showInputMessage="1" showErrorMessage="1" sqref="K32:K46 K11:K29">
      <formula1>INDIRECT(P11)</formula1>
    </dataValidation>
    <dataValidation imeMode="halfKatakana" allowBlank="1" showInputMessage="1" showErrorMessage="1" sqref="E32:E46 E11:E29"/>
    <dataValidation imeMode="on" allowBlank="1" showInputMessage="1" showErrorMessage="1" sqref="G3:G4 H3:H4"/>
    <dataValidation imeMode="hiragana" allowBlank="1" showInputMessage="1" showErrorMessage="1" sqref="C32:D46 C13:D29 H2:K2 I6:J7 E5 E2:E4 F2:F4"/>
    <dataValidation type="list" imeMode="on" allowBlank="1" showInputMessage="1" showErrorMessage="1" sqref="B2">
      <formula1>$AB$10:$AB$20</formula1>
    </dataValidation>
    <dataValidation type="list" imeMode="halfAlpha" allowBlank="1" showInputMessage="1" showErrorMessage="1" sqref="N32:N46 N11:N29">
      <formula1>INDIRECT(P11)</formula1>
    </dataValidation>
    <dataValidation type="list" imeMode="halfAlpha" allowBlank="1" showInputMessage="1" showErrorMessage="1" sqref="F32:F46 F11:F29">
      <formula1>$AB$24:$AB$27</formula1>
    </dataValidation>
    <dataValidation type="list" allowBlank="1" showInputMessage="1" showErrorMessage="1" sqref="H32:H46 H11:H29">
      <formula1>INDIRECT(P11)</formula1>
    </dataValidation>
    <dataValidation type="list" allowBlank="1" showInputMessage="1" showErrorMessage="1" sqref="K6:L7">
      <formula1>$AB$31:$AB$46</formula1>
    </dataValidation>
  </dataValidations>
  <printOptions horizontalCentered="1"/>
  <pageMargins left="0.51181102362204722" right="0.51181102362204722" top="0.59055118110236227" bottom="0.59055118110236227" header="0" footer="0.51181102362204722"/>
  <pageSetup paperSize="9" scale="79" fitToHeight="0" orientation="portrait" r:id="rId1"/>
  <headerFooter alignWithMargins="0"/>
  <colBreaks count="1" manualBreakCount="1">
    <brk id="16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1:M23"/>
  <sheetViews>
    <sheetView showGridLines="0" showZeros="0" view="pageBreakPreview" zoomScale="85" zoomScaleNormal="85" zoomScaleSheetLayoutView="85" workbookViewId="0">
      <selection activeCell="E9" sqref="E9:G9"/>
    </sheetView>
  </sheetViews>
  <sheetFormatPr defaultColWidth="9" defaultRowHeight="12.75"/>
  <cols>
    <col min="1" max="1" width="4.3984375" style="80" customWidth="1"/>
    <col min="2" max="2" width="3.73046875" style="80" customWidth="1"/>
    <col min="3" max="3" width="6.73046875" style="80" customWidth="1"/>
    <col min="4" max="4" width="18.86328125" style="80" customWidth="1"/>
    <col min="5" max="5" width="16.265625" style="80" customWidth="1"/>
    <col min="6" max="6" width="7.46484375" style="80" customWidth="1"/>
    <col min="7" max="7" width="5.59765625" style="80" customWidth="1"/>
    <col min="8" max="8" width="13.86328125" style="80" customWidth="1"/>
    <col min="9" max="9" width="3.59765625" style="80" customWidth="1"/>
    <col min="10" max="10" width="3.73046875" style="80" customWidth="1"/>
    <col min="11" max="11" width="4.3984375" style="80" customWidth="1"/>
    <col min="12" max="12" width="9" style="80"/>
    <col min="13" max="13" width="9" style="80" customWidth="1"/>
    <col min="14" max="16384" width="9" style="80"/>
  </cols>
  <sheetData>
    <row r="1" spans="2:13" ht="34.5" customHeight="1">
      <c r="B1" s="118" t="s">
        <v>279</v>
      </c>
      <c r="C1" s="118"/>
      <c r="D1" s="118"/>
      <c r="E1" s="118"/>
      <c r="F1" s="118"/>
      <c r="G1" s="118"/>
      <c r="H1" s="118"/>
      <c r="I1" s="118"/>
      <c r="J1" s="118"/>
      <c r="K1" s="258" t="s">
        <v>278</v>
      </c>
    </row>
    <row r="2" spans="2:13" ht="37.9" customHeight="1">
      <c r="B2" s="442" t="s">
        <v>117</v>
      </c>
      <c r="C2" s="442"/>
      <c r="D2" s="443"/>
      <c r="E2" s="443"/>
      <c r="F2" s="443"/>
      <c r="G2" s="443"/>
      <c r="H2" s="443"/>
      <c r="I2" s="443"/>
      <c r="J2" s="443"/>
    </row>
    <row r="3" spans="2:13" ht="25.5" customHeight="1">
      <c r="D3" s="107"/>
    </row>
    <row r="4" spans="2:13" ht="30.85" customHeight="1">
      <c r="C4" s="440" t="s">
        <v>282</v>
      </c>
      <c r="D4" s="441"/>
      <c r="E4" s="444" t="str">
        <f>IF(別紙２参加申込書!B2="","",別紙２参加申込書!B2)</f>
        <v/>
      </c>
      <c r="F4" s="445"/>
      <c r="G4" s="445"/>
      <c r="H4" s="445"/>
      <c r="I4" s="445"/>
      <c r="J4" s="446"/>
      <c r="M4" s="81"/>
    </row>
    <row r="5" spans="2:13" ht="30.85" customHeight="1">
      <c r="C5" s="440" t="s">
        <v>116</v>
      </c>
      <c r="D5" s="441"/>
      <c r="E5" s="447" t="str">
        <f>IF(別紙２参加申込書!E2="","",別紙２参加申込書!E2)</f>
        <v/>
      </c>
      <c r="F5" s="448"/>
      <c r="G5" s="448"/>
      <c r="H5" s="448"/>
      <c r="I5" s="448"/>
      <c r="J5" s="449"/>
      <c r="M5" s="81"/>
    </row>
    <row r="6" spans="2:13" ht="30.85" customHeight="1">
      <c r="C6" s="440" t="s">
        <v>304</v>
      </c>
      <c r="D6" s="441"/>
      <c r="E6" s="431" t="str">
        <f>IF(別紙２参加申込書!E3="","",別紙２参加申込書!E3)</f>
        <v/>
      </c>
      <c r="F6" s="432"/>
      <c r="G6" s="432"/>
      <c r="H6" s="432"/>
      <c r="I6" s="432"/>
      <c r="J6" s="433"/>
      <c r="M6" s="81"/>
    </row>
    <row r="7" spans="2:13" ht="24.75" customHeight="1">
      <c r="B7" s="104"/>
      <c r="C7" s="104"/>
      <c r="D7" s="106"/>
      <c r="E7" s="105"/>
      <c r="F7" s="105"/>
      <c r="G7" s="105"/>
      <c r="H7" s="103"/>
      <c r="I7" s="103"/>
      <c r="J7" s="103"/>
      <c r="M7" s="81"/>
    </row>
    <row r="8" spans="2:13" ht="30.85" customHeight="1">
      <c r="B8" s="104"/>
      <c r="C8" s="434" t="s">
        <v>115</v>
      </c>
      <c r="D8" s="434"/>
      <c r="E8" s="439"/>
      <c r="F8" s="439"/>
      <c r="G8" s="439"/>
      <c r="H8" s="255"/>
      <c r="I8" s="256"/>
      <c r="J8" s="103"/>
      <c r="M8" s="81"/>
    </row>
    <row r="9" spans="2:13" ht="30.85" customHeight="1">
      <c r="B9" s="104"/>
      <c r="C9" s="434" t="s">
        <v>114</v>
      </c>
      <c r="D9" s="434"/>
      <c r="E9" s="439"/>
      <c r="F9" s="439"/>
      <c r="G9" s="439"/>
      <c r="H9" s="255"/>
      <c r="I9" s="257"/>
      <c r="J9" s="103"/>
      <c r="M9" s="81"/>
    </row>
    <row r="10" spans="2:13" ht="24.75" customHeight="1" thickBot="1">
      <c r="B10" s="102"/>
      <c r="C10" s="102"/>
      <c r="D10" s="83"/>
      <c r="F10" s="101" t="s">
        <v>113</v>
      </c>
      <c r="M10" s="81"/>
    </row>
    <row r="11" spans="2:13" ht="24.75" customHeight="1">
      <c r="B11" s="82"/>
      <c r="C11" s="99" t="s">
        <v>112</v>
      </c>
      <c r="D11" s="98"/>
      <c r="E11" s="97"/>
      <c r="F11" s="100"/>
      <c r="G11" s="96" t="s">
        <v>111</v>
      </c>
      <c r="H11" s="95">
        <f>F11*1000</f>
        <v>0</v>
      </c>
      <c r="I11" s="94" t="s">
        <v>109</v>
      </c>
      <c r="M11" s="81"/>
    </row>
    <row r="12" spans="2:13" ht="24.75" customHeight="1" thickBot="1">
      <c r="B12" s="82"/>
      <c r="C12" s="93" t="s">
        <v>123</v>
      </c>
      <c r="D12" s="92"/>
      <c r="E12" s="91"/>
      <c r="F12" s="108"/>
      <c r="G12" s="90" t="s">
        <v>111</v>
      </c>
      <c r="H12" s="89">
        <f>F12*500</f>
        <v>0</v>
      </c>
      <c r="I12" s="88" t="s">
        <v>109</v>
      </c>
      <c r="M12" s="81"/>
    </row>
    <row r="13" spans="2:13" ht="24.75" customHeight="1" thickTop="1">
      <c r="B13" s="82"/>
      <c r="C13" s="435" t="s">
        <v>110</v>
      </c>
      <c r="D13" s="436"/>
      <c r="E13" s="436"/>
      <c r="F13" s="436"/>
      <c r="G13" s="437"/>
      <c r="H13" s="87">
        <f>SUM(H11:H12)</f>
        <v>0</v>
      </c>
      <c r="I13" s="86" t="s">
        <v>109</v>
      </c>
      <c r="M13" s="81"/>
    </row>
    <row r="14" spans="2:13" ht="25.5" customHeight="1">
      <c r="C14" s="85"/>
      <c r="D14" s="85"/>
      <c r="E14" s="85"/>
      <c r="F14" s="85"/>
      <c r="G14" s="85"/>
      <c r="H14" s="85"/>
      <c r="I14" s="85" t="s">
        <v>125</v>
      </c>
      <c r="M14" s="81"/>
    </row>
    <row r="15" spans="2:13">
      <c r="M15" s="81"/>
    </row>
    <row r="16" spans="2:13" ht="21" customHeight="1">
      <c r="B16" s="109" t="s">
        <v>118</v>
      </c>
      <c r="C16" s="110" t="s">
        <v>119</v>
      </c>
      <c r="D16" s="111"/>
      <c r="E16" s="111"/>
      <c r="F16" s="111"/>
      <c r="G16" s="111"/>
      <c r="H16" s="111"/>
      <c r="I16" s="111"/>
      <c r="J16" s="111"/>
      <c r="K16" s="111"/>
      <c r="M16" s="81"/>
    </row>
    <row r="17" spans="2:13" ht="21" customHeight="1">
      <c r="B17" s="109" t="s">
        <v>118</v>
      </c>
      <c r="C17" s="112" t="s">
        <v>120</v>
      </c>
      <c r="D17" s="107"/>
      <c r="E17" s="107"/>
      <c r="F17" s="107"/>
      <c r="G17" s="107"/>
      <c r="H17" s="107"/>
      <c r="I17" s="107"/>
      <c r="J17" s="107"/>
      <c r="K17" s="107"/>
      <c r="M17" s="81"/>
    </row>
    <row r="18" spans="2:13" ht="50.25" customHeight="1">
      <c r="B18" s="109" t="s">
        <v>118</v>
      </c>
      <c r="C18" s="438" t="s">
        <v>124</v>
      </c>
      <c r="D18" s="438"/>
      <c r="E18" s="438"/>
      <c r="F18" s="438"/>
      <c r="G18" s="438"/>
      <c r="H18" s="438"/>
      <c r="I18" s="438"/>
      <c r="J18" s="438"/>
      <c r="K18" s="438"/>
      <c r="M18" s="81"/>
    </row>
    <row r="19" spans="2:13" ht="34.15" customHeight="1">
      <c r="B19" s="109" t="s">
        <v>118</v>
      </c>
      <c r="C19" s="430" t="s">
        <v>122</v>
      </c>
      <c r="D19" s="430"/>
      <c r="E19" s="430"/>
      <c r="F19" s="430"/>
      <c r="G19" s="430"/>
      <c r="H19" s="430"/>
      <c r="I19" s="430"/>
      <c r="J19" s="430"/>
      <c r="K19" s="430"/>
      <c r="M19" s="81"/>
    </row>
    <row r="20" spans="2:13" ht="21" customHeight="1">
      <c r="B20" s="109" t="s">
        <v>118</v>
      </c>
      <c r="C20" s="110" t="s">
        <v>121</v>
      </c>
      <c r="D20" s="107"/>
      <c r="E20" s="107"/>
      <c r="F20" s="107"/>
      <c r="G20" s="107"/>
      <c r="H20" s="107"/>
      <c r="I20" s="107"/>
      <c r="J20" s="107"/>
      <c r="K20" s="107"/>
      <c r="M20" s="81"/>
    </row>
    <row r="21" spans="2:13">
      <c r="M21" s="81"/>
    </row>
    <row r="22" spans="2:13" ht="14.25">
      <c r="B22" s="84"/>
      <c r="M22" s="81"/>
    </row>
    <row r="23" spans="2:13">
      <c r="M23" s="81"/>
    </row>
  </sheetData>
  <sheetProtection algorithmName="SHA-512" hashValue="gRHZtjsDVGZSjEiLX/E+ZR2MCXuPM6ID4FF2K3cds/gfrtVbYDQUUQBJeFCsLPqffM6322LjLgGS3bZuaxKnFw==" saltValue="N9m+5uixA/tV2KwEpnZrWQ==" spinCount="100000" sheet="1" objects="1" scenarios="1" selectLockedCells="1"/>
  <mergeCells count="14">
    <mergeCell ref="B2:J2"/>
    <mergeCell ref="E4:J4"/>
    <mergeCell ref="E5:J5"/>
    <mergeCell ref="C4:D4"/>
    <mergeCell ref="C5:D5"/>
    <mergeCell ref="C19:K19"/>
    <mergeCell ref="E6:J6"/>
    <mergeCell ref="C9:D9"/>
    <mergeCell ref="C8:D8"/>
    <mergeCell ref="C13:G13"/>
    <mergeCell ref="C18:K18"/>
    <mergeCell ref="E8:G8"/>
    <mergeCell ref="E9:G9"/>
    <mergeCell ref="C6:D6"/>
  </mergeCells>
  <phoneticPr fontId="2"/>
  <dataValidations count="2">
    <dataValidation imeMode="halfAlpha" allowBlank="1" showInputMessage="1" showErrorMessage="1" sqref="F11:F12 H9:I9 E9:G9"/>
    <dataValidation imeMode="hiragana" allowBlank="1" showInputMessage="1" showErrorMessage="1" sqref="H8 E8:G8"/>
  </dataValidations>
  <printOptions horizontalCentered="1"/>
  <pageMargins left="0.78740157480314965" right="0.78740157480314965" top="0.78740157480314965" bottom="0.59055118110236227" header="0.51181102362204722" footer="0.51181102362204722"/>
  <pageSetup paperSize="9" scale="96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Zeros="0" workbookViewId="0">
      <selection activeCell="B22" sqref="B22"/>
    </sheetView>
  </sheetViews>
  <sheetFormatPr defaultRowHeight="12.75"/>
  <cols>
    <col min="1" max="1" width="7.796875" bestFit="1" customWidth="1"/>
    <col min="2" max="2" width="12.1328125" style="27" customWidth="1"/>
    <col min="3" max="3" width="13" bestFit="1" customWidth="1"/>
    <col min="4" max="4" width="9.73046875" style="30" bestFit="1" customWidth="1"/>
    <col min="5" max="5" width="14.33203125" style="33" customWidth="1"/>
    <col min="6" max="7" width="4.9296875" style="33" bestFit="1" customWidth="1"/>
    <col min="8" max="8" width="8.9296875" style="35" bestFit="1" customWidth="1"/>
    <col min="9" max="9" width="8.796875" style="33" bestFit="1" customWidth="1"/>
    <col min="10" max="10" width="4.46484375" style="36" bestFit="1" customWidth="1"/>
    <col min="11" max="11" width="8.9296875" style="30" bestFit="1" customWidth="1"/>
    <col min="12" max="12" width="8.796875" style="30" bestFit="1" customWidth="1"/>
    <col min="13" max="13" width="4.46484375" style="36" bestFit="1" customWidth="1"/>
    <col min="14" max="14" width="4.265625" customWidth="1"/>
    <col min="15" max="18" width="7.265625" customWidth="1"/>
    <col min="19" max="20" width="4.9296875" bestFit="1" customWidth="1"/>
    <col min="54" max="54" width="10.796875" bestFit="1" customWidth="1"/>
  </cols>
  <sheetData>
    <row r="1" spans="1:20" ht="39.4" customHeight="1">
      <c r="A1" s="211" t="s">
        <v>272</v>
      </c>
      <c r="B1" s="210" t="s">
        <v>230</v>
      </c>
    </row>
    <row r="2" spans="1:20" s="218" customFormat="1">
      <c r="A2" s="212" t="s">
        <v>6</v>
      </c>
      <c r="B2" s="213" t="s">
        <v>2</v>
      </c>
      <c r="C2" s="212" t="s">
        <v>33</v>
      </c>
      <c r="D2" s="214" t="s">
        <v>127</v>
      </c>
      <c r="E2" s="214" t="s">
        <v>55</v>
      </c>
      <c r="F2" s="214" t="s">
        <v>3</v>
      </c>
      <c r="G2" s="214" t="s">
        <v>0</v>
      </c>
      <c r="H2" s="215" t="s">
        <v>8</v>
      </c>
      <c r="I2" s="216" t="s">
        <v>4</v>
      </c>
      <c r="J2" s="217" t="s">
        <v>50</v>
      </c>
      <c r="K2" s="216" t="s">
        <v>7</v>
      </c>
      <c r="L2" s="216" t="s">
        <v>4</v>
      </c>
      <c r="M2" s="217" t="s">
        <v>50</v>
      </c>
      <c r="O2" s="233" t="s">
        <v>274</v>
      </c>
      <c r="P2" s="233" t="s">
        <v>275</v>
      </c>
      <c r="Q2" s="233" t="s">
        <v>276</v>
      </c>
      <c r="R2" s="233" t="s">
        <v>277</v>
      </c>
      <c r="S2" s="233" t="s">
        <v>272</v>
      </c>
      <c r="T2" s="233" t="s">
        <v>273</v>
      </c>
    </row>
    <row r="3" spans="1:20" s="222" customFormat="1" ht="12">
      <c r="A3" s="220"/>
      <c r="B3" s="221">
        <f>別紙２参加申込書!C13</f>
        <v>0</v>
      </c>
      <c r="C3" s="222">
        <f>別紙２参加申込書!E13</f>
        <v>0</v>
      </c>
      <c r="D3" s="223">
        <f>別紙２参加申込書!$B$2</f>
        <v>0</v>
      </c>
      <c r="E3" s="224">
        <f>別紙２参加申込書!$E$3</f>
        <v>0</v>
      </c>
      <c r="F3" s="224">
        <f>別紙２参加申込書!F13</f>
        <v>0</v>
      </c>
      <c r="G3" s="225">
        <f>別紙２参加申込書!G13</f>
        <v>0</v>
      </c>
      <c r="H3" s="227">
        <f>別紙２参加申込書!H13</f>
        <v>0</v>
      </c>
      <c r="I3" s="224">
        <f>別紙２参加申込書!I13</f>
        <v>0</v>
      </c>
      <c r="J3" s="226">
        <f>別紙２参加申込書!J13</f>
        <v>0</v>
      </c>
      <c r="K3" s="228">
        <f>別紙２参加申込書!K13</f>
        <v>0</v>
      </c>
      <c r="L3" s="224">
        <f>別紙２参加申込書!L13</f>
        <v>0</v>
      </c>
      <c r="M3" s="226">
        <f>別紙２参加申込書!M13</f>
        <v>0</v>
      </c>
      <c r="O3" s="230">
        <f>別紙２参加申込書!B2</f>
        <v>0</v>
      </c>
      <c r="P3" s="231">
        <f>別紙２参加申込書!E2</f>
        <v>0</v>
      </c>
      <c r="Q3" s="231">
        <f>別紙２参加申込書!E3</f>
        <v>0</v>
      </c>
      <c r="R3" s="231">
        <f>別紙２参加申込書!I2</f>
        <v>0</v>
      </c>
      <c r="S3" s="232">
        <f>別紙２参加申込書!W54</f>
        <v>0</v>
      </c>
      <c r="T3" s="232">
        <f>別紙２参加申込書!W55</f>
        <v>0</v>
      </c>
    </row>
    <row r="4" spans="1:20" s="222" customFormat="1" ht="12">
      <c r="A4" s="220"/>
      <c r="B4" s="221">
        <f>別紙２参加申込書!C14</f>
        <v>0</v>
      </c>
      <c r="C4" s="222">
        <f>別紙２参加申込書!E14</f>
        <v>0</v>
      </c>
      <c r="D4" s="223">
        <f>別紙２参加申込書!$B$2</f>
        <v>0</v>
      </c>
      <c r="E4" s="224">
        <f>別紙２参加申込書!$E$3</f>
        <v>0</v>
      </c>
      <c r="F4" s="224">
        <f>別紙２参加申込書!F14</f>
        <v>0</v>
      </c>
      <c r="G4" s="225">
        <f>別紙２参加申込書!G14</f>
        <v>0</v>
      </c>
      <c r="H4" s="227">
        <f>別紙２参加申込書!H14</f>
        <v>0</v>
      </c>
      <c r="I4" s="224">
        <f>別紙２参加申込書!I14</f>
        <v>0</v>
      </c>
      <c r="J4" s="226">
        <f>別紙２参加申込書!J14</f>
        <v>0</v>
      </c>
      <c r="K4" s="228">
        <f>別紙２参加申込書!K14</f>
        <v>0</v>
      </c>
      <c r="L4" s="224">
        <f>別紙２参加申込書!L14</f>
        <v>0</v>
      </c>
      <c r="M4" s="226">
        <f>別紙２参加申込書!M14</f>
        <v>0</v>
      </c>
    </row>
    <row r="5" spans="1:20" s="222" customFormat="1" ht="12">
      <c r="A5" s="220"/>
      <c r="B5" s="221">
        <f>別紙２参加申込書!C15</f>
        <v>0</v>
      </c>
      <c r="C5" s="222">
        <f>別紙２参加申込書!E15</f>
        <v>0</v>
      </c>
      <c r="D5" s="223">
        <f>別紙２参加申込書!$B$2</f>
        <v>0</v>
      </c>
      <c r="E5" s="224">
        <f>別紙２参加申込書!$E$3</f>
        <v>0</v>
      </c>
      <c r="F5" s="224">
        <f>別紙２参加申込書!F15</f>
        <v>0</v>
      </c>
      <c r="G5" s="225">
        <f>別紙２参加申込書!G15</f>
        <v>0</v>
      </c>
      <c r="H5" s="227">
        <f>別紙２参加申込書!H15</f>
        <v>0</v>
      </c>
      <c r="I5" s="224">
        <f>別紙２参加申込書!I15</f>
        <v>0</v>
      </c>
      <c r="J5" s="226">
        <f>別紙２参加申込書!J15</f>
        <v>0</v>
      </c>
      <c r="K5" s="228">
        <f>別紙２参加申込書!K15</f>
        <v>0</v>
      </c>
      <c r="L5" s="224">
        <f>別紙２参加申込書!L15</f>
        <v>0</v>
      </c>
      <c r="M5" s="226">
        <f>別紙２参加申込書!M15</f>
        <v>0</v>
      </c>
    </row>
    <row r="6" spans="1:20" s="222" customFormat="1" ht="12">
      <c r="A6" s="220"/>
      <c r="B6" s="221">
        <f>別紙２参加申込書!C16</f>
        <v>0</v>
      </c>
      <c r="C6" s="222">
        <f>別紙２参加申込書!E16</f>
        <v>0</v>
      </c>
      <c r="D6" s="223">
        <f>別紙２参加申込書!$B$2</f>
        <v>0</v>
      </c>
      <c r="E6" s="224">
        <f>別紙２参加申込書!$E$3</f>
        <v>0</v>
      </c>
      <c r="F6" s="224">
        <f>別紙２参加申込書!F16</f>
        <v>0</v>
      </c>
      <c r="G6" s="225">
        <f>別紙２参加申込書!G16</f>
        <v>0</v>
      </c>
      <c r="H6" s="227">
        <f>別紙２参加申込書!H16</f>
        <v>0</v>
      </c>
      <c r="I6" s="224">
        <f>別紙２参加申込書!I16</f>
        <v>0</v>
      </c>
      <c r="J6" s="226">
        <f>別紙２参加申込書!J16</f>
        <v>0</v>
      </c>
      <c r="K6" s="228">
        <f>別紙２参加申込書!K16</f>
        <v>0</v>
      </c>
      <c r="L6" s="224">
        <f>別紙２参加申込書!L16</f>
        <v>0</v>
      </c>
      <c r="M6" s="226">
        <f>別紙２参加申込書!M16</f>
        <v>0</v>
      </c>
    </row>
    <row r="7" spans="1:20" s="222" customFormat="1" ht="12">
      <c r="A7" s="220"/>
      <c r="B7" s="221">
        <f>別紙２参加申込書!C17</f>
        <v>0</v>
      </c>
      <c r="C7" s="222">
        <f>別紙２参加申込書!E17</f>
        <v>0</v>
      </c>
      <c r="D7" s="223">
        <f>別紙２参加申込書!$B$2</f>
        <v>0</v>
      </c>
      <c r="E7" s="224">
        <f>別紙２参加申込書!$E$3</f>
        <v>0</v>
      </c>
      <c r="F7" s="224">
        <f>別紙２参加申込書!F17</f>
        <v>0</v>
      </c>
      <c r="G7" s="225">
        <f>別紙２参加申込書!G17</f>
        <v>0</v>
      </c>
      <c r="H7" s="227">
        <f>別紙２参加申込書!H17</f>
        <v>0</v>
      </c>
      <c r="I7" s="224">
        <f>別紙２参加申込書!I17</f>
        <v>0</v>
      </c>
      <c r="J7" s="226">
        <f>別紙２参加申込書!J17</f>
        <v>0</v>
      </c>
      <c r="K7" s="228">
        <f>別紙２参加申込書!K17</f>
        <v>0</v>
      </c>
      <c r="L7" s="224">
        <f>別紙２参加申込書!L17</f>
        <v>0</v>
      </c>
      <c r="M7" s="226">
        <f>別紙２参加申込書!M17</f>
        <v>0</v>
      </c>
    </row>
    <row r="8" spans="1:20" s="222" customFormat="1" ht="12">
      <c r="A8" s="220"/>
      <c r="B8" s="221">
        <f>別紙２参加申込書!C18</f>
        <v>0</v>
      </c>
      <c r="C8" s="222">
        <f>別紙２参加申込書!E18</f>
        <v>0</v>
      </c>
      <c r="D8" s="223">
        <f>別紙２参加申込書!$B$2</f>
        <v>0</v>
      </c>
      <c r="E8" s="224">
        <f>別紙２参加申込書!$E$3</f>
        <v>0</v>
      </c>
      <c r="F8" s="224">
        <f>別紙２参加申込書!F18</f>
        <v>0</v>
      </c>
      <c r="G8" s="225">
        <f>別紙２参加申込書!G18</f>
        <v>0</v>
      </c>
      <c r="H8" s="227">
        <f>別紙２参加申込書!H18</f>
        <v>0</v>
      </c>
      <c r="I8" s="224">
        <f>別紙２参加申込書!I18</f>
        <v>0</v>
      </c>
      <c r="J8" s="226">
        <f>別紙２参加申込書!J18</f>
        <v>0</v>
      </c>
      <c r="K8" s="228">
        <f>別紙２参加申込書!K18</f>
        <v>0</v>
      </c>
      <c r="L8" s="224">
        <f>別紙２参加申込書!L18</f>
        <v>0</v>
      </c>
      <c r="M8" s="226">
        <f>別紙２参加申込書!M18</f>
        <v>0</v>
      </c>
    </row>
    <row r="9" spans="1:20" s="222" customFormat="1" ht="12">
      <c r="A9" s="220"/>
      <c r="B9" s="221">
        <f>別紙２参加申込書!C19</f>
        <v>0</v>
      </c>
      <c r="C9" s="222">
        <f>別紙２参加申込書!E19</f>
        <v>0</v>
      </c>
      <c r="D9" s="223">
        <f>別紙２参加申込書!$B$2</f>
        <v>0</v>
      </c>
      <c r="E9" s="224">
        <f>別紙２参加申込書!$E$3</f>
        <v>0</v>
      </c>
      <c r="F9" s="224">
        <f>別紙２参加申込書!F19</f>
        <v>0</v>
      </c>
      <c r="G9" s="225">
        <f>別紙２参加申込書!G19</f>
        <v>0</v>
      </c>
      <c r="H9" s="227">
        <f>別紙２参加申込書!H19</f>
        <v>0</v>
      </c>
      <c r="I9" s="224">
        <f>別紙２参加申込書!I19</f>
        <v>0</v>
      </c>
      <c r="J9" s="226">
        <f>別紙２参加申込書!J19</f>
        <v>0</v>
      </c>
      <c r="K9" s="228">
        <f>別紙２参加申込書!K19</f>
        <v>0</v>
      </c>
      <c r="L9" s="224">
        <f>別紙２参加申込書!L19</f>
        <v>0</v>
      </c>
      <c r="M9" s="226">
        <f>別紙２参加申込書!M19</f>
        <v>0</v>
      </c>
    </row>
    <row r="10" spans="1:20" s="222" customFormat="1" ht="12">
      <c r="A10" s="220"/>
      <c r="B10" s="221">
        <f>別紙２参加申込書!C20</f>
        <v>0</v>
      </c>
      <c r="C10" s="222">
        <f>別紙２参加申込書!E20</f>
        <v>0</v>
      </c>
      <c r="D10" s="223">
        <f>別紙２参加申込書!$B$2</f>
        <v>0</v>
      </c>
      <c r="E10" s="224">
        <f>別紙２参加申込書!$E$3</f>
        <v>0</v>
      </c>
      <c r="F10" s="224">
        <f>別紙２参加申込書!F20</f>
        <v>0</v>
      </c>
      <c r="G10" s="225">
        <f>別紙２参加申込書!G20</f>
        <v>0</v>
      </c>
      <c r="H10" s="227">
        <f>別紙２参加申込書!H20</f>
        <v>0</v>
      </c>
      <c r="I10" s="224">
        <f>別紙２参加申込書!I20</f>
        <v>0</v>
      </c>
      <c r="J10" s="226">
        <f>別紙２参加申込書!J20</f>
        <v>0</v>
      </c>
      <c r="K10" s="228">
        <f>別紙２参加申込書!K20</f>
        <v>0</v>
      </c>
      <c r="L10" s="224">
        <f>別紙２参加申込書!L20</f>
        <v>0</v>
      </c>
      <c r="M10" s="226">
        <f>別紙２参加申込書!M20</f>
        <v>0</v>
      </c>
    </row>
    <row r="11" spans="1:20" s="222" customFormat="1" ht="12">
      <c r="A11" s="220"/>
      <c r="B11" s="221">
        <f>別紙２参加申込書!C21</f>
        <v>0</v>
      </c>
      <c r="C11" s="222">
        <f>別紙２参加申込書!E21</f>
        <v>0</v>
      </c>
      <c r="D11" s="223">
        <f>別紙２参加申込書!$B$2</f>
        <v>0</v>
      </c>
      <c r="E11" s="224">
        <f>別紙２参加申込書!$E$3</f>
        <v>0</v>
      </c>
      <c r="F11" s="224">
        <f>別紙２参加申込書!F21</f>
        <v>0</v>
      </c>
      <c r="G11" s="225">
        <f>別紙２参加申込書!G21</f>
        <v>0</v>
      </c>
      <c r="H11" s="227">
        <f>別紙２参加申込書!H21</f>
        <v>0</v>
      </c>
      <c r="I11" s="224">
        <f>別紙２参加申込書!I21</f>
        <v>0</v>
      </c>
      <c r="J11" s="226">
        <f>別紙２参加申込書!J21</f>
        <v>0</v>
      </c>
      <c r="K11" s="228">
        <f>別紙２参加申込書!K21</f>
        <v>0</v>
      </c>
      <c r="L11" s="224">
        <f>別紙２参加申込書!L21</f>
        <v>0</v>
      </c>
      <c r="M11" s="226">
        <f>別紙２参加申込書!M21</f>
        <v>0</v>
      </c>
    </row>
    <row r="12" spans="1:20" s="222" customFormat="1" ht="12">
      <c r="A12" s="220"/>
      <c r="B12" s="221">
        <f>別紙２参加申込書!C22</f>
        <v>0</v>
      </c>
      <c r="C12" s="222">
        <f>別紙２参加申込書!E22</f>
        <v>0</v>
      </c>
      <c r="D12" s="223">
        <f>別紙２参加申込書!$B$2</f>
        <v>0</v>
      </c>
      <c r="E12" s="224">
        <f>別紙２参加申込書!$E$3</f>
        <v>0</v>
      </c>
      <c r="F12" s="224">
        <f>別紙２参加申込書!F22</f>
        <v>0</v>
      </c>
      <c r="G12" s="225">
        <f>別紙２参加申込書!G22</f>
        <v>0</v>
      </c>
      <c r="H12" s="227">
        <f>別紙２参加申込書!H22</f>
        <v>0</v>
      </c>
      <c r="I12" s="224">
        <f>別紙２参加申込書!I22</f>
        <v>0</v>
      </c>
      <c r="J12" s="226">
        <f>別紙２参加申込書!J22</f>
        <v>0</v>
      </c>
      <c r="K12" s="228">
        <f>別紙２参加申込書!K22</f>
        <v>0</v>
      </c>
      <c r="L12" s="224">
        <f>別紙２参加申込書!L22</f>
        <v>0</v>
      </c>
      <c r="M12" s="226">
        <f>別紙２参加申込書!M22</f>
        <v>0</v>
      </c>
    </row>
    <row r="13" spans="1:20" s="222" customFormat="1" ht="12">
      <c r="A13" s="220"/>
      <c r="B13" s="221">
        <f>別紙２参加申込書!C23</f>
        <v>0</v>
      </c>
      <c r="C13" s="222">
        <f>別紙２参加申込書!E23</f>
        <v>0</v>
      </c>
      <c r="D13" s="223">
        <f>別紙２参加申込書!$B$2</f>
        <v>0</v>
      </c>
      <c r="E13" s="224">
        <f>別紙２参加申込書!$E$3</f>
        <v>0</v>
      </c>
      <c r="F13" s="224">
        <f>別紙２参加申込書!F23</f>
        <v>0</v>
      </c>
      <c r="G13" s="225">
        <f>別紙２参加申込書!G23</f>
        <v>0</v>
      </c>
      <c r="H13" s="227">
        <f>別紙２参加申込書!H23</f>
        <v>0</v>
      </c>
      <c r="I13" s="224">
        <f>別紙２参加申込書!I23</f>
        <v>0</v>
      </c>
      <c r="J13" s="226">
        <f>別紙２参加申込書!J23</f>
        <v>0</v>
      </c>
      <c r="K13" s="228">
        <f>別紙２参加申込書!K23</f>
        <v>0</v>
      </c>
      <c r="L13" s="224">
        <f>別紙２参加申込書!L23</f>
        <v>0</v>
      </c>
      <c r="M13" s="226">
        <f>別紙２参加申込書!M23</f>
        <v>0</v>
      </c>
    </row>
    <row r="14" spans="1:20" s="222" customFormat="1" ht="12">
      <c r="A14" s="220"/>
      <c r="B14" s="221">
        <f>別紙２参加申込書!C24</f>
        <v>0</v>
      </c>
      <c r="C14" s="222">
        <f>別紙２参加申込書!E24</f>
        <v>0</v>
      </c>
      <c r="D14" s="223">
        <f>別紙２参加申込書!$B$2</f>
        <v>0</v>
      </c>
      <c r="E14" s="224">
        <f>別紙２参加申込書!$E$3</f>
        <v>0</v>
      </c>
      <c r="F14" s="224">
        <f>別紙２参加申込書!F24</f>
        <v>0</v>
      </c>
      <c r="G14" s="225">
        <f>別紙２参加申込書!G24</f>
        <v>0</v>
      </c>
      <c r="H14" s="227">
        <f>別紙２参加申込書!H24</f>
        <v>0</v>
      </c>
      <c r="I14" s="224">
        <f>別紙２参加申込書!I24</f>
        <v>0</v>
      </c>
      <c r="J14" s="226">
        <f>別紙２参加申込書!J24</f>
        <v>0</v>
      </c>
      <c r="K14" s="228">
        <f>別紙２参加申込書!K24</f>
        <v>0</v>
      </c>
      <c r="L14" s="224">
        <f>別紙２参加申込書!L24</f>
        <v>0</v>
      </c>
      <c r="M14" s="226">
        <f>別紙２参加申込書!M24</f>
        <v>0</v>
      </c>
    </row>
    <row r="15" spans="1:20" s="222" customFormat="1" ht="12">
      <c r="A15" s="220"/>
      <c r="B15" s="221">
        <f>別紙２参加申込書!C25</f>
        <v>0</v>
      </c>
      <c r="C15" s="222">
        <f>別紙２参加申込書!E25</f>
        <v>0</v>
      </c>
      <c r="D15" s="223">
        <f>別紙２参加申込書!$B$2</f>
        <v>0</v>
      </c>
      <c r="E15" s="224">
        <f>別紙２参加申込書!$E$3</f>
        <v>0</v>
      </c>
      <c r="F15" s="224">
        <f>別紙２参加申込書!F25</f>
        <v>0</v>
      </c>
      <c r="G15" s="225">
        <f>別紙２参加申込書!G25</f>
        <v>0</v>
      </c>
      <c r="H15" s="227">
        <f>別紙２参加申込書!H25</f>
        <v>0</v>
      </c>
      <c r="I15" s="224">
        <f>別紙２参加申込書!I25</f>
        <v>0</v>
      </c>
      <c r="J15" s="226">
        <f>別紙２参加申込書!J25</f>
        <v>0</v>
      </c>
      <c r="K15" s="228">
        <f>別紙２参加申込書!K25</f>
        <v>0</v>
      </c>
      <c r="L15" s="224">
        <f>別紙２参加申込書!L25</f>
        <v>0</v>
      </c>
      <c r="M15" s="226">
        <f>別紙２参加申込書!M25</f>
        <v>0</v>
      </c>
    </row>
    <row r="16" spans="1:20" s="222" customFormat="1" ht="12">
      <c r="A16" s="220"/>
      <c r="B16" s="221">
        <f>別紙２参加申込書!C26</f>
        <v>0</v>
      </c>
      <c r="C16" s="222">
        <f>別紙２参加申込書!E26</f>
        <v>0</v>
      </c>
      <c r="D16" s="223">
        <f>別紙２参加申込書!$B$2</f>
        <v>0</v>
      </c>
      <c r="E16" s="224">
        <f>別紙２参加申込書!$E$3</f>
        <v>0</v>
      </c>
      <c r="F16" s="224">
        <f>別紙２参加申込書!F26</f>
        <v>0</v>
      </c>
      <c r="G16" s="225">
        <f>別紙２参加申込書!G26</f>
        <v>0</v>
      </c>
      <c r="H16" s="227">
        <f>別紙２参加申込書!H26</f>
        <v>0</v>
      </c>
      <c r="I16" s="224">
        <f>別紙２参加申込書!I26</f>
        <v>0</v>
      </c>
      <c r="J16" s="226">
        <f>別紙２参加申込書!J26</f>
        <v>0</v>
      </c>
      <c r="K16" s="228">
        <f>別紙２参加申込書!K26</f>
        <v>0</v>
      </c>
      <c r="L16" s="224">
        <f>別紙２参加申込書!L26</f>
        <v>0</v>
      </c>
      <c r="M16" s="226">
        <f>別紙２参加申込書!M26</f>
        <v>0</v>
      </c>
    </row>
    <row r="17" spans="1:13" s="222" customFormat="1" ht="12">
      <c r="A17" s="220"/>
      <c r="B17" s="221">
        <f>別紙２参加申込書!C27</f>
        <v>0</v>
      </c>
      <c r="C17" s="222">
        <f>別紙２参加申込書!E27</f>
        <v>0</v>
      </c>
      <c r="D17" s="223">
        <f>別紙２参加申込書!$B$2</f>
        <v>0</v>
      </c>
      <c r="E17" s="224">
        <f>別紙２参加申込書!$E$3</f>
        <v>0</v>
      </c>
      <c r="F17" s="224">
        <f>別紙２参加申込書!F27</f>
        <v>0</v>
      </c>
      <c r="G17" s="225">
        <f>別紙２参加申込書!G27</f>
        <v>0</v>
      </c>
      <c r="H17" s="227">
        <f>別紙２参加申込書!H27</f>
        <v>0</v>
      </c>
      <c r="I17" s="224">
        <f>別紙２参加申込書!I27</f>
        <v>0</v>
      </c>
      <c r="J17" s="226">
        <f>別紙２参加申込書!J27</f>
        <v>0</v>
      </c>
      <c r="K17" s="228">
        <f>別紙２参加申込書!K27</f>
        <v>0</v>
      </c>
      <c r="L17" s="224">
        <f>別紙２参加申込書!L27</f>
        <v>0</v>
      </c>
      <c r="M17" s="226">
        <f>別紙２参加申込書!M27</f>
        <v>0</v>
      </c>
    </row>
    <row r="18" spans="1:13" ht="27.75" customHeight="1">
      <c r="A18" s="219" t="s">
        <v>273</v>
      </c>
      <c r="B18" s="210"/>
    </row>
    <row r="19" spans="1:13" s="246" customFormat="1">
      <c r="A19" s="240" t="s">
        <v>6</v>
      </c>
      <c r="B19" s="241" t="s">
        <v>2</v>
      </c>
      <c r="C19" s="240" t="s">
        <v>33</v>
      </c>
      <c r="D19" s="242" t="s">
        <v>127</v>
      </c>
      <c r="E19" s="242" t="s">
        <v>55</v>
      </c>
      <c r="F19" s="242" t="s">
        <v>3</v>
      </c>
      <c r="G19" s="242" t="s">
        <v>0</v>
      </c>
      <c r="H19" s="243" t="s">
        <v>8</v>
      </c>
      <c r="I19" s="244" t="s">
        <v>4</v>
      </c>
      <c r="J19" s="245" t="s">
        <v>50</v>
      </c>
      <c r="K19" s="244" t="s">
        <v>7</v>
      </c>
      <c r="L19" s="244" t="s">
        <v>4</v>
      </c>
      <c r="M19" s="245" t="s">
        <v>50</v>
      </c>
    </row>
    <row r="20" spans="1:13">
      <c r="A20" s="1"/>
      <c r="B20" s="27">
        <f>別紙２参加申込書!C32</f>
        <v>0</v>
      </c>
      <c r="C20">
        <f>別紙２参加申込書!E32</f>
        <v>0</v>
      </c>
      <c r="D20" s="57">
        <f>別紙２参加申込書!$B$2</f>
        <v>0</v>
      </c>
      <c r="E20" s="55">
        <f>別紙２参加申込書!$E$3</f>
        <v>0</v>
      </c>
      <c r="F20" s="55">
        <f>別紙２参加申込書!F32</f>
        <v>0</v>
      </c>
      <c r="G20" s="34">
        <f>別紙２参加申込書!G32</f>
        <v>0</v>
      </c>
      <c r="H20" s="37">
        <f>別紙２参加申込書!H32</f>
        <v>0</v>
      </c>
      <c r="I20" s="55">
        <f>別紙２参加申込書!I32</f>
        <v>0</v>
      </c>
      <c r="J20" s="56">
        <f>別紙２参加申込書!J32</f>
        <v>0</v>
      </c>
      <c r="K20" s="38">
        <f>別紙２参加申込書!K32</f>
        <v>0</v>
      </c>
      <c r="L20" s="55">
        <f>別紙２参加申込書!L32</f>
        <v>0</v>
      </c>
      <c r="M20" s="56">
        <f>別紙２参加申込書!M32</f>
        <v>0</v>
      </c>
    </row>
    <row r="21" spans="1:13">
      <c r="A21" s="1"/>
      <c r="B21" s="27">
        <f>別紙２参加申込書!C33</f>
        <v>0</v>
      </c>
      <c r="C21">
        <f>別紙２参加申込書!E33</f>
        <v>0</v>
      </c>
      <c r="D21" s="57">
        <f>別紙２参加申込書!$B$2</f>
        <v>0</v>
      </c>
      <c r="E21" s="55">
        <f>別紙２参加申込書!$E$3</f>
        <v>0</v>
      </c>
      <c r="F21" s="55">
        <f>別紙２参加申込書!F33</f>
        <v>0</v>
      </c>
      <c r="G21" s="34">
        <f>別紙２参加申込書!G33</f>
        <v>0</v>
      </c>
      <c r="H21" s="37">
        <f>別紙２参加申込書!H33</f>
        <v>0</v>
      </c>
      <c r="I21" s="55">
        <f>別紙２参加申込書!I33</f>
        <v>0</v>
      </c>
      <c r="J21" s="56">
        <f>別紙２参加申込書!J33</f>
        <v>0</v>
      </c>
      <c r="K21" s="38">
        <f>別紙２参加申込書!K33</f>
        <v>0</v>
      </c>
      <c r="L21" s="55">
        <f>別紙２参加申込書!L33</f>
        <v>0</v>
      </c>
      <c r="M21" s="56">
        <f>別紙２参加申込書!M33</f>
        <v>0</v>
      </c>
    </row>
    <row r="22" spans="1:13">
      <c r="A22" s="1"/>
      <c r="B22" s="27">
        <f>別紙２参加申込書!C34</f>
        <v>0</v>
      </c>
      <c r="C22">
        <f>別紙２参加申込書!E34</f>
        <v>0</v>
      </c>
      <c r="D22" s="57">
        <f>別紙２参加申込書!$B$2</f>
        <v>0</v>
      </c>
      <c r="E22" s="55">
        <f>別紙２参加申込書!$E$3</f>
        <v>0</v>
      </c>
      <c r="F22" s="55">
        <f>別紙２参加申込書!F34</f>
        <v>0</v>
      </c>
      <c r="G22" s="34">
        <f>別紙２参加申込書!G34</f>
        <v>0</v>
      </c>
      <c r="H22" s="37">
        <f>別紙２参加申込書!H34</f>
        <v>0</v>
      </c>
      <c r="I22" s="55">
        <f>別紙２参加申込書!I34</f>
        <v>0</v>
      </c>
      <c r="J22" s="56">
        <f>別紙２参加申込書!J34</f>
        <v>0</v>
      </c>
      <c r="K22" s="38">
        <f>別紙２参加申込書!K34</f>
        <v>0</v>
      </c>
      <c r="L22" s="55">
        <f>別紙２参加申込書!L34</f>
        <v>0</v>
      </c>
      <c r="M22" s="56">
        <f>別紙２参加申込書!M34</f>
        <v>0</v>
      </c>
    </row>
    <row r="23" spans="1:13">
      <c r="A23" s="1"/>
      <c r="B23" s="27">
        <f>別紙２参加申込書!C35</f>
        <v>0</v>
      </c>
      <c r="C23">
        <f>別紙２参加申込書!E35</f>
        <v>0</v>
      </c>
      <c r="D23" s="57">
        <f>別紙２参加申込書!$B$2</f>
        <v>0</v>
      </c>
      <c r="E23" s="55">
        <f>別紙２参加申込書!$E$3</f>
        <v>0</v>
      </c>
      <c r="F23" s="55">
        <f>別紙２参加申込書!F35</f>
        <v>0</v>
      </c>
      <c r="G23" s="34">
        <f>別紙２参加申込書!G35</f>
        <v>0</v>
      </c>
      <c r="H23" s="37">
        <f>別紙２参加申込書!H35</f>
        <v>0</v>
      </c>
      <c r="I23" s="55">
        <f>別紙２参加申込書!I35</f>
        <v>0</v>
      </c>
      <c r="J23" s="56">
        <f>別紙２参加申込書!J35</f>
        <v>0</v>
      </c>
      <c r="K23" s="38">
        <f>別紙２参加申込書!K35</f>
        <v>0</v>
      </c>
      <c r="L23" s="55">
        <f>別紙２参加申込書!L35</f>
        <v>0</v>
      </c>
      <c r="M23" s="56">
        <f>別紙２参加申込書!M35</f>
        <v>0</v>
      </c>
    </row>
    <row r="24" spans="1:13">
      <c r="A24" s="1"/>
      <c r="B24" s="27">
        <f>別紙２参加申込書!C36</f>
        <v>0</v>
      </c>
      <c r="C24">
        <f>別紙２参加申込書!E36</f>
        <v>0</v>
      </c>
      <c r="D24" s="57">
        <f>別紙２参加申込書!$B$2</f>
        <v>0</v>
      </c>
      <c r="E24" s="55">
        <f>別紙２参加申込書!$E$3</f>
        <v>0</v>
      </c>
      <c r="F24" s="55">
        <f>別紙２参加申込書!F36</f>
        <v>0</v>
      </c>
      <c r="G24" s="34">
        <f>別紙２参加申込書!G36</f>
        <v>0</v>
      </c>
      <c r="H24" s="37">
        <f>別紙２参加申込書!H36</f>
        <v>0</v>
      </c>
      <c r="I24" s="55">
        <f>別紙２参加申込書!I36</f>
        <v>0</v>
      </c>
      <c r="J24" s="56">
        <f>別紙２参加申込書!J36</f>
        <v>0</v>
      </c>
      <c r="K24" s="38">
        <f>別紙２参加申込書!K36</f>
        <v>0</v>
      </c>
      <c r="L24" s="55">
        <f>別紙２参加申込書!L36</f>
        <v>0</v>
      </c>
      <c r="M24" s="56">
        <f>別紙２参加申込書!M36</f>
        <v>0</v>
      </c>
    </row>
    <row r="25" spans="1:13">
      <c r="A25" s="1"/>
      <c r="B25" s="27">
        <f>別紙２参加申込書!C37</f>
        <v>0</v>
      </c>
      <c r="C25">
        <f>別紙２参加申込書!E37</f>
        <v>0</v>
      </c>
      <c r="D25" s="57">
        <f>別紙２参加申込書!$B$2</f>
        <v>0</v>
      </c>
      <c r="E25" s="55">
        <f>別紙２参加申込書!$E$3</f>
        <v>0</v>
      </c>
      <c r="F25" s="55">
        <f>別紙２参加申込書!F37</f>
        <v>0</v>
      </c>
      <c r="G25" s="34">
        <f>別紙２参加申込書!G37</f>
        <v>0</v>
      </c>
      <c r="H25" s="37">
        <f>別紙２参加申込書!H37</f>
        <v>0</v>
      </c>
      <c r="I25" s="55">
        <f>別紙２参加申込書!I37</f>
        <v>0</v>
      </c>
      <c r="J25" s="56">
        <f>別紙２参加申込書!J37</f>
        <v>0</v>
      </c>
      <c r="K25" s="38">
        <f>別紙２参加申込書!K37</f>
        <v>0</v>
      </c>
      <c r="L25" s="55">
        <f>別紙２参加申込書!L37</f>
        <v>0</v>
      </c>
      <c r="M25" s="56">
        <f>別紙２参加申込書!M37</f>
        <v>0</v>
      </c>
    </row>
    <row r="26" spans="1:13">
      <c r="A26" s="1"/>
      <c r="B26" s="27">
        <f>別紙２参加申込書!C38</f>
        <v>0</v>
      </c>
      <c r="C26">
        <f>別紙２参加申込書!E38</f>
        <v>0</v>
      </c>
      <c r="D26" s="57">
        <f>別紙２参加申込書!$B$2</f>
        <v>0</v>
      </c>
      <c r="E26" s="55">
        <f>別紙２参加申込書!$E$3</f>
        <v>0</v>
      </c>
      <c r="F26" s="55">
        <f>別紙２参加申込書!F38</f>
        <v>0</v>
      </c>
      <c r="G26" s="34">
        <f>別紙２参加申込書!G38</f>
        <v>0</v>
      </c>
      <c r="H26" s="37">
        <f>別紙２参加申込書!H38</f>
        <v>0</v>
      </c>
      <c r="I26" s="55">
        <f>別紙２参加申込書!I38</f>
        <v>0</v>
      </c>
      <c r="J26" s="56">
        <f>別紙２参加申込書!J38</f>
        <v>0</v>
      </c>
      <c r="K26" s="38">
        <f>別紙２参加申込書!K38</f>
        <v>0</v>
      </c>
      <c r="L26" s="55">
        <f>別紙２参加申込書!L38</f>
        <v>0</v>
      </c>
      <c r="M26" s="56">
        <f>別紙２参加申込書!M38</f>
        <v>0</v>
      </c>
    </row>
    <row r="27" spans="1:13">
      <c r="A27" s="1"/>
      <c r="B27" s="27">
        <f>別紙２参加申込書!C39</f>
        <v>0</v>
      </c>
      <c r="C27">
        <f>別紙２参加申込書!E39</f>
        <v>0</v>
      </c>
      <c r="D27" s="57">
        <f>別紙２参加申込書!$B$2</f>
        <v>0</v>
      </c>
      <c r="E27" s="55">
        <f>別紙２参加申込書!$E$3</f>
        <v>0</v>
      </c>
      <c r="F27" s="55">
        <f>別紙２参加申込書!F39</f>
        <v>0</v>
      </c>
      <c r="G27" s="34">
        <f>別紙２参加申込書!G39</f>
        <v>0</v>
      </c>
      <c r="H27" s="37">
        <f>別紙２参加申込書!H39</f>
        <v>0</v>
      </c>
      <c r="I27" s="55">
        <f>別紙２参加申込書!I39</f>
        <v>0</v>
      </c>
      <c r="J27" s="56">
        <f>別紙２参加申込書!J39</f>
        <v>0</v>
      </c>
      <c r="K27" s="38">
        <f>別紙２参加申込書!K39</f>
        <v>0</v>
      </c>
      <c r="L27" s="55">
        <f>別紙２参加申込書!L39</f>
        <v>0</v>
      </c>
      <c r="M27" s="56">
        <f>別紙２参加申込書!M39</f>
        <v>0</v>
      </c>
    </row>
    <row r="28" spans="1:13">
      <c r="A28" s="1"/>
      <c r="B28" s="27">
        <f>別紙２参加申込書!C40</f>
        <v>0</v>
      </c>
      <c r="C28">
        <f>別紙２参加申込書!E40</f>
        <v>0</v>
      </c>
      <c r="D28" s="57">
        <f>別紙２参加申込書!$B$2</f>
        <v>0</v>
      </c>
      <c r="E28" s="55">
        <f>別紙２参加申込書!$E$3</f>
        <v>0</v>
      </c>
      <c r="F28" s="55">
        <f>別紙２参加申込書!F40</f>
        <v>0</v>
      </c>
      <c r="G28" s="34">
        <f>別紙２参加申込書!G40</f>
        <v>0</v>
      </c>
      <c r="H28" s="37">
        <f>別紙２参加申込書!H40</f>
        <v>0</v>
      </c>
      <c r="I28" s="55">
        <f>別紙２参加申込書!I40</f>
        <v>0</v>
      </c>
      <c r="J28" s="56">
        <f>別紙２参加申込書!J40</f>
        <v>0</v>
      </c>
      <c r="K28" s="38">
        <f>別紙２参加申込書!K40</f>
        <v>0</v>
      </c>
      <c r="L28" s="55">
        <f>別紙２参加申込書!L40</f>
        <v>0</v>
      </c>
      <c r="M28" s="56">
        <f>別紙２参加申込書!M40</f>
        <v>0</v>
      </c>
    </row>
    <row r="29" spans="1:13">
      <c r="A29" s="1"/>
      <c r="B29" s="27">
        <f>別紙２参加申込書!C41</f>
        <v>0</v>
      </c>
      <c r="C29">
        <f>別紙２参加申込書!E41</f>
        <v>0</v>
      </c>
      <c r="D29" s="57">
        <f>別紙２参加申込書!$B$2</f>
        <v>0</v>
      </c>
      <c r="E29" s="55">
        <f>別紙２参加申込書!$E$3</f>
        <v>0</v>
      </c>
      <c r="F29" s="55">
        <f>別紙２参加申込書!F41</f>
        <v>0</v>
      </c>
      <c r="G29" s="34">
        <f>別紙２参加申込書!G41</f>
        <v>0</v>
      </c>
      <c r="H29" s="37">
        <f>別紙２参加申込書!H41</f>
        <v>0</v>
      </c>
      <c r="I29" s="55">
        <f>別紙２参加申込書!I41</f>
        <v>0</v>
      </c>
      <c r="J29" s="56">
        <f>別紙２参加申込書!J41</f>
        <v>0</v>
      </c>
      <c r="K29" s="38">
        <f>別紙２参加申込書!K41</f>
        <v>0</v>
      </c>
      <c r="L29" s="55">
        <f>別紙２参加申込書!L41</f>
        <v>0</v>
      </c>
      <c r="M29" s="56">
        <f>別紙２参加申込書!M41</f>
        <v>0</v>
      </c>
    </row>
    <row r="30" spans="1:13">
      <c r="A30" s="1"/>
      <c r="B30" s="27">
        <f>別紙２参加申込書!C42</f>
        <v>0</v>
      </c>
      <c r="C30">
        <f>別紙２参加申込書!E42</f>
        <v>0</v>
      </c>
      <c r="D30" s="57">
        <f>別紙２参加申込書!$B$2</f>
        <v>0</v>
      </c>
      <c r="E30" s="55">
        <f>別紙２参加申込書!$E$3</f>
        <v>0</v>
      </c>
      <c r="F30" s="55">
        <f>別紙２参加申込書!F42</f>
        <v>0</v>
      </c>
      <c r="G30" s="34">
        <f>別紙２参加申込書!G42</f>
        <v>0</v>
      </c>
      <c r="H30" s="37">
        <f>別紙２参加申込書!H42</f>
        <v>0</v>
      </c>
      <c r="I30" s="55">
        <f>別紙２参加申込書!I42</f>
        <v>0</v>
      </c>
      <c r="J30" s="56">
        <f>別紙２参加申込書!J42</f>
        <v>0</v>
      </c>
      <c r="K30" s="38">
        <f>別紙２参加申込書!K42</f>
        <v>0</v>
      </c>
      <c r="L30" s="55">
        <f>別紙２参加申込書!L42</f>
        <v>0</v>
      </c>
      <c r="M30" s="56">
        <f>別紙２参加申込書!M42</f>
        <v>0</v>
      </c>
    </row>
    <row r="31" spans="1:13">
      <c r="A31" s="1"/>
      <c r="B31" s="27">
        <f>別紙２参加申込書!C43</f>
        <v>0</v>
      </c>
      <c r="C31">
        <f>別紙２参加申込書!E43</f>
        <v>0</v>
      </c>
      <c r="D31" s="57">
        <f>別紙２参加申込書!$B$2</f>
        <v>0</v>
      </c>
      <c r="E31" s="55">
        <f>別紙２参加申込書!$E$3</f>
        <v>0</v>
      </c>
      <c r="F31" s="55">
        <f>別紙２参加申込書!F43</f>
        <v>0</v>
      </c>
      <c r="G31" s="34">
        <f>別紙２参加申込書!G43</f>
        <v>0</v>
      </c>
      <c r="H31" s="37">
        <f>別紙２参加申込書!H43</f>
        <v>0</v>
      </c>
      <c r="I31" s="55">
        <f>別紙２参加申込書!I43</f>
        <v>0</v>
      </c>
      <c r="J31" s="56">
        <f>別紙２参加申込書!J43</f>
        <v>0</v>
      </c>
      <c r="K31" s="38">
        <f>別紙２参加申込書!K43</f>
        <v>0</v>
      </c>
      <c r="L31" s="55">
        <f>別紙２参加申込書!L43</f>
        <v>0</v>
      </c>
      <c r="M31" s="56">
        <f>別紙２参加申込書!M43</f>
        <v>0</v>
      </c>
    </row>
    <row r="32" spans="1:13">
      <c r="A32" s="1"/>
      <c r="B32" s="27">
        <f>別紙２参加申込書!C44</f>
        <v>0</v>
      </c>
      <c r="C32">
        <f>別紙２参加申込書!E44</f>
        <v>0</v>
      </c>
      <c r="D32" s="57">
        <f>別紙２参加申込書!$B$2</f>
        <v>0</v>
      </c>
      <c r="E32" s="55">
        <f>別紙２参加申込書!$E$3</f>
        <v>0</v>
      </c>
      <c r="F32" s="55">
        <f>別紙２参加申込書!F44</f>
        <v>0</v>
      </c>
      <c r="G32" s="34">
        <f>別紙２参加申込書!G44</f>
        <v>0</v>
      </c>
      <c r="H32" s="37">
        <f>別紙２参加申込書!H44</f>
        <v>0</v>
      </c>
      <c r="I32" s="55">
        <f>別紙２参加申込書!I44</f>
        <v>0</v>
      </c>
      <c r="J32" s="56">
        <f>別紙２参加申込書!J44</f>
        <v>0</v>
      </c>
      <c r="K32" s="38">
        <f>別紙２参加申込書!K44</f>
        <v>0</v>
      </c>
      <c r="L32" s="55">
        <f>別紙２参加申込書!L44</f>
        <v>0</v>
      </c>
      <c r="M32" s="56">
        <f>別紙２参加申込書!M44</f>
        <v>0</v>
      </c>
    </row>
    <row r="33" spans="1:13">
      <c r="A33" s="1"/>
      <c r="B33" s="27">
        <f>別紙２参加申込書!C45</f>
        <v>0</v>
      </c>
      <c r="C33">
        <f>別紙２参加申込書!E45</f>
        <v>0</v>
      </c>
      <c r="D33" s="57">
        <f>別紙２参加申込書!$B$2</f>
        <v>0</v>
      </c>
      <c r="E33" s="55">
        <f>別紙２参加申込書!$E$3</f>
        <v>0</v>
      </c>
      <c r="F33" s="55">
        <f>別紙２参加申込書!F45</f>
        <v>0</v>
      </c>
      <c r="G33" s="34">
        <f>別紙２参加申込書!G45</f>
        <v>0</v>
      </c>
      <c r="H33" s="37">
        <f>別紙２参加申込書!H45</f>
        <v>0</v>
      </c>
      <c r="I33" s="55">
        <f>別紙２参加申込書!I45</f>
        <v>0</v>
      </c>
      <c r="J33" s="56">
        <f>別紙２参加申込書!J45</f>
        <v>0</v>
      </c>
      <c r="K33" s="38">
        <f>別紙２参加申込書!K45</f>
        <v>0</v>
      </c>
      <c r="L33" s="55">
        <f>別紙２参加申込書!L45</f>
        <v>0</v>
      </c>
      <c r="M33" s="56">
        <f>別紙２参加申込書!M45</f>
        <v>0</v>
      </c>
    </row>
    <row r="34" spans="1:13">
      <c r="A34" s="1"/>
      <c r="B34" s="27">
        <f>別紙２参加申込書!C46</f>
        <v>0</v>
      </c>
      <c r="C34">
        <f>別紙２参加申込書!E46</f>
        <v>0</v>
      </c>
      <c r="D34" s="57">
        <f>別紙２参加申込書!$B$2</f>
        <v>0</v>
      </c>
      <c r="E34" s="55">
        <f>別紙２参加申込書!$E$3</f>
        <v>0</v>
      </c>
      <c r="F34" s="55">
        <f>別紙２参加申込書!F46</f>
        <v>0</v>
      </c>
      <c r="G34" s="34">
        <f>別紙２参加申込書!G46</f>
        <v>0</v>
      </c>
      <c r="H34" s="37">
        <f>別紙２参加申込書!H46</f>
        <v>0</v>
      </c>
      <c r="I34" s="55">
        <f>別紙２参加申込書!I46</f>
        <v>0</v>
      </c>
      <c r="J34" s="56">
        <f>別紙２参加申込書!J46</f>
        <v>0</v>
      </c>
      <c r="K34" s="38">
        <f>別紙２参加申込書!K46</f>
        <v>0</v>
      </c>
      <c r="L34" s="55">
        <f>別紙２参加申込書!L46</f>
        <v>0</v>
      </c>
      <c r="M34" s="56">
        <f>別紙２参加申込書!M46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</vt:i4>
      </vt:variant>
    </vt:vector>
  </HeadingPairs>
  <TitlesOfParts>
    <vt:vector size="16" baseType="lpstr">
      <vt:lpstr>入力の方法</vt:lpstr>
      <vt:lpstr>別紙１参加標準記録</vt:lpstr>
      <vt:lpstr>別紙２参加申込書</vt:lpstr>
      <vt:lpstr>別紙3プロ等申込書</vt:lpstr>
      <vt:lpstr>集計</vt:lpstr>
      <vt:lpstr>_004</vt:lpstr>
      <vt:lpstr>_005</vt:lpstr>
      <vt:lpstr>_006</vt:lpstr>
      <vt:lpstr>_007</vt:lpstr>
      <vt:lpstr>_04</vt:lpstr>
      <vt:lpstr>別紙２参加申込書!_05</vt:lpstr>
      <vt:lpstr>別紙２参加申込書!_06</vt:lpstr>
      <vt:lpstr>別紙２参加申込書!_07</vt:lpstr>
      <vt:lpstr>別紙２参加申込書!Print_Area</vt:lpstr>
      <vt:lpstr>別紙3プロ等申込書!Print_Area</vt:lpstr>
      <vt:lpstr>別紙２参加申込書!Print_Titles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番匠　徹</dc:creator>
  <cp:lastModifiedBy>TORU BANSHO</cp:lastModifiedBy>
  <cp:lastPrinted>2019-07-05T06:06:27Z</cp:lastPrinted>
  <dcterms:created xsi:type="dcterms:W3CDTF">2002-05-11T15:07:48Z</dcterms:created>
  <dcterms:modified xsi:type="dcterms:W3CDTF">2019-07-10T00:13:11Z</dcterms:modified>
</cp:coreProperties>
</file>