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19440" windowHeight="13410"/>
  </bookViews>
  <sheets>
    <sheet name="入力について" sheetId="23" r:id="rId1"/>
    <sheet name="男子データ" sheetId="8" r:id="rId2"/>
    <sheet name="女子データ " sheetId="24" r:id="rId3"/>
    <sheet name="様式１ (男子)" sheetId="31" r:id="rId4"/>
    <sheet name="様式１(女子)" sheetId="26" r:id="rId5"/>
    <sheet name="様式３" sheetId="27" r:id="rId6"/>
    <sheet name="様式４" sheetId="28" r:id="rId7"/>
    <sheet name="様式５" sheetId="29" r:id="rId8"/>
    <sheet name="様式６" sheetId="32" r:id="rId9"/>
    <sheet name="男子種目" sheetId="9" state="hidden" r:id="rId10"/>
    <sheet name="女子種目" sheetId="10" state="hidden" r:id="rId11"/>
    <sheet name="種目コード" sheetId="6" state="hidden" r:id="rId12"/>
    <sheet name="各種コード" sheetId="4" state="hidden" r:id="rId13"/>
  </sheets>
  <definedNames>
    <definedName name="_xlnm._FilterDatabase" localSheetId="2" hidden="1">'女子データ '!$A$1:$AK$540</definedName>
    <definedName name="_xlnm._FilterDatabase" localSheetId="1" hidden="1">男子データ!$A$1:$AJ$540</definedName>
    <definedName name="_xlnm.Print_Area" localSheetId="2">'女子データ '!$A$1:$AE$180</definedName>
    <definedName name="_xlnm.Print_Area" localSheetId="1">男子データ!$A$1:$AE$180</definedName>
    <definedName name="_xlnm.Print_Area" localSheetId="0">入力について!$A$1:$M$94</definedName>
    <definedName name="_xlnm.Print_Area" localSheetId="6">様式４!$A$1:$O$53</definedName>
    <definedName name="_xlnm.Print_Area" localSheetId="7">様式５!$A$1:$L$54</definedName>
    <definedName name="_xlnm.Print_Area" localSheetId="8">様式６!$A$1:$K$40</definedName>
    <definedName name="種目種別">男子データ!$AL$3:$AL$6</definedName>
    <definedName name="種目種別女子">'女子データ '!$AM$3:$AM$6</definedName>
    <definedName name="少年A">男子データ!$AO$14:$AO$21</definedName>
    <definedName name="少年A女子" localSheetId="2">'女子データ '!$AP$15:$AP$19</definedName>
    <definedName name="少年B">男子データ!$AO$22:$AO$25</definedName>
    <definedName name="少年B女子" localSheetId="2">'女子データ '!$AP$20:$AP$24</definedName>
    <definedName name="少年共通">男子データ!$AO$26:$AO$31</definedName>
    <definedName name="少年共通女子" localSheetId="2">'女子データ '!$AP$25:$AP$29</definedName>
    <definedName name="成年">男子データ!$AO$4:$AO$13</definedName>
    <definedName name="成年女子" localSheetId="2">'女子データ '!$AP$4:$AP$14</definedName>
  </definedNames>
  <calcPr calcId="152511"/>
</workbook>
</file>

<file path=xl/calcChain.xml><?xml version="1.0" encoding="utf-8"?>
<calcChain xmlns="http://schemas.openxmlformats.org/spreadsheetml/2006/main">
  <c r="N22" i="27" l="1"/>
  <c r="K7" i="28"/>
  <c r="K8" i="28"/>
  <c r="K9" i="28"/>
  <c r="K10" i="28"/>
  <c r="K11" i="28"/>
  <c r="K12" i="28"/>
  <c r="K13" i="28"/>
  <c r="K14" i="28"/>
  <c r="K15" i="28"/>
  <c r="K16" i="28"/>
  <c r="K17" i="28"/>
  <c r="K18" i="28"/>
  <c r="K19" i="28"/>
  <c r="K20" i="28"/>
  <c r="K21" i="28"/>
  <c r="K22" i="28"/>
  <c r="K23" i="28"/>
  <c r="K24" i="28"/>
  <c r="K25" i="28"/>
  <c r="K26" i="28"/>
  <c r="K27" i="28"/>
  <c r="K28" i="28"/>
  <c r="K29" i="28"/>
  <c r="K30" i="28"/>
  <c r="K31" i="28"/>
  <c r="K32" i="28"/>
  <c r="K33" i="28"/>
  <c r="K34" i="28"/>
  <c r="K35" i="28"/>
  <c r="K36" i="28"/>
  <c r="K37" i="28"/>
  <c r="K38" i="28"/>
  <c r="K39" i="28"/>
  <c r="K40" i="28"/>
  <c r="K41" i="28"/>
  <c r="K42" i="28"/>
  <c r="K43" i="28"/>
  <c r="K44" i="28"/>
  <c r="K45" i="28"/>
  <c r="K6" i="28"/>
  <c r="H33" i="29" l="1"/>
  <c r="H31" i="29"/>
  <c r="H29" i="29"/>
  <c r="H27" i="29"/>
  <c r="H21" i="29"/>
  <c r="H19" i="29"/>
  <c r="H17" i="29"/>
  <c r="H15" i="29"/>
  <c r="M45" i="28"/>
  <c r="I45" i="28"/>
  <c r="F45" i="28"/>
  <c r="N45" i="28" s="1"/>
  <c r="M44" i="28"/>
  <c r="I44" i="28"/>
  <c r="F44" i="28"/>
  <c r="M43" i="28"/>
  <c r="I43" i="28"/>
  <c r="F43" i="28"/>
  <c r="N43" i="28" s="1"/>
  <c r="M42" i="28"/>
  <c r="I42" i="28"/>
  <c r="F42" i="28"/>
  <c r="M41" i="28"/>
  <c r="I41" i="28"/>
  <c r="F41" i="28"/>
  <c r="N41" i="28" s="1"/>
  <c r="M40" i="28"/>
  <c r="I40" i="28"/>
  <c r="F40" i="28"/>
  <c r="M39" i="28"/>
  <c r="I39" i="28"/>
  <c r="F39" i="28"/>
  <c r="N39" i="28" s="1"/>
  <c r="M38" i="28"/>
  <c r="I38" i="28"/>
  <c r="F38" i="28"/>
  <c r="M37" i="28"/>
  <c r="I37" i="28"/>
  <c r="F37" i="28"/>
  <c r="N37" i="28" s="1"/>
  <c r="M36" i="28"/>
  <c r="I36" i="28"/>
  <c r="F36" i="28"/>
  <c r="M35" i="28"/>
  <c r="I35" i="28"/>
  <c r="F35" i="28"/>
  <c r="M34" i="28"/>
  <c r="I34" i="28"/>
  <c r="F34" i="28"/>
  <c r="M33" i="28"/>
  <c r="I33" i="28"/>
  <c r="F33" i="28"/>
  <c r="N33" i="28" s="1"/>
  <c r="M32" i="28"/>
  <c r="I32" i="28"/>
  <c r="F32" i="28"/>
  <c r="M31" i="28"/>
  <c r="I31" i="28"/>
  <c r="F31" i="28"/>
  <c r="N31" i="28" s="1"/>
  <c r="M30" i="28"/>
  <c r="I30" i="28"/>
  <c r="F30" i="28"/>
  <c r="M29" i="28"/>
  <c r="I29" i="28"/>
  <c r="F29" i="28"/>
  <c r="N29" i="28" s="1"/>
  <c r="M28" i="28"/>
  <c r="I28" i="28"/>
  <c r="F28" i="28"/>
  <c r="M27" i="28"/>
  <c r="I27" i="28"/>
  <c r="F27" i="28"/>
  <c r="N27" i="28" s="1"/>
  <c r="M26" i="28"/>
  <c r="I26" i="28"/>
  <c r="F26" i="28"/>
  <c r="M25" i="28"/>
  <c r="I25" i="28"/>
  <c r="F25" i="28"/>
  <c r="N25" i="28" s="1"/>
  <c r="M24" i="28"/>
  <c r="I24" i="28"/>
  <c r="F24" i="28"/>
  <c r="M23" i="28"/>
  <c r="I23" i="28"/>
  <c r="F23" i="28"/>
  <c r="N23" i="28" s="1"/>
  <c r="M22" i="28"/>
  <c r="I22" i="28"/>
  <c r="F22" i="28"/>
  <c r="M21" i="28"/>
  <c r="I21" i="28"/>
  <c r="F21" i="28"/>
  <c r="N21" i="28" s="1"/>
  <c r="M20" i="28"/>
  <c r="I20" i="28"/>
  <c r="F20" i="28"/>
  <c r="M19" i="28"/>
  <c r="I19" i="28"/>
  <c r="F19" i="28"/>
  <c r="N19" i="28" s="1"/>
  <c r="M18" i="28"/>
  <c r="I18" i="28"/>
  <c r="F18" i="28"/>
  <c r="M17" i="28"/>
  <c r="I17" i="28"/>
  <c r="F17" i="28"/>
  <c r="N17" i="28" s="1"/>
  <c r="M16" i="28"/>
  <c r="I16" i="28"/>
  <c r="F16" i="28"/>
  <c r="M15" i="28"/>
  <c r="I15" i="28"/>
  <c r="F15" i="28"/>
  <c r="N15" i="28" s="1"/>
  <c r="M14" i="28"/>
  <c r="I14" i="28"/>
  <c r="F14" i="28"/>
  <c r="M13" i="28"/>
  <c r="I13" i="28"/>
  <c r="F13" i="28"/>
  <c r="N13" i="28" s="1"/>
  <c r="M12" i="28"/>
  <c r="I12" i="28"/>
  <c r="F12" i="28"/>
  <c r="M11" i="28"/>
  <c r="I11" i="28"/>
  <c r="F11" i="28"/>
  <c r="N11" i="28" s="1"/>
  <c r="M10" i="28"/>
  <c r="I10" i="28"/>
  <c r="F10" i="28"/>
  <c r="M9" i="28"/>
  <c r="I9" i="28"/>
  <c r="F9" i="28"/>
  <c r="N9" i="28" s="1"/>
  <c r="M8" i="28"/>
  <c r="I8" i="28"/>
  <c r="F8" i="28"/>
  <c r="M7" i="28"/>
  <c r="I7" i="28"/>
  <c r="F7" i="28"/>
  <c r="N7" i="28" s="1"/>
  <c r="M6" i="28"/>
  <c r="I6" i="28"/>
  <c r="F6" i="28"/>
  <c r="N35" i="28" l="1"/>
  <c r="N6" i="28"/>
  <c r="O6" i="28" s="1"/>
  <c r="N8" i="28"/>
  <c r="O8" i="28" s="1"/>
  <c r="N10" i="28"/>
  <c r="O10" i="28" s="1"/>
  <c r="N12" i="28"/>
  <c r="O12" i="28" s="1"/>
  <c r="N14" i="28"/>
  <c r="O14" i="28" s="1"/>
  <c r="N16" i="28"/>
  <c r="O16" i="28" s="1"/>
  <c r="N18" i="28"/>
  <c r="O18" i="28" s="1"/>
  <c r="N20" i="28"/>
  <c r="O20" i="28" s="1"/>
  <c r="N22" i="28"/>
  <c r="O22" i="28" s="1"/>
  <c r="N24" i="28"/>
  <c r="O24" i="28" s="1"/>
  <c r="N26" i="28"/>
  <c r="O26" i="28" s="1"/>
  <c r="N28" i="28"/>
  <c r="O28" i="28" s="1"/>
  <c r="N30" i="28"/>
  <c r="O30" i="28" s="1"/>
  <c r="N32" i="28"/>
  <c r="O32" i="28" s="1"/>
  <c r="N34" i="28"/>
  <c r="N36" i="28"/>
  <c r="O36" i="28" s="1"/>
  <c r="N38" i="28"/>
  <c r="O38" i="28" s="1"/>
  <c r="N40" i="28"/>
  <c r="O40" i="28" s="1"/>
  <c r="N42" i="28"/>
  <c r="N44" i="28"/>
  <c r="O44" i="28" s="1"/>
  <c r="H23" i="29"/>
  <c r="H35" i="29"/>
  <c r="N37" i="27"/>
  <c r="O42" i="28"/>
  <c r="H38" i="29" l="1"/>
  <c r="O34" i="28"/>
  <c r="N47" i="28" s="1"/>
  <c r="P9" i="8"/>
  <c r="P10" i="8"/>
  <c r="P11" i="8"/>
  <c r="P12" i="8"/>
  <c r="P13" i="8"/>
  <c r="P14" i="8"/>
  <c r="P15" i="8"/>
  <c r="P16" i="8"/>
  <c r="P17" i="8"/>
  <c r="P18" i="8"/>
  <c r="P19" i="8"/>
  <c r="P20" i="8"/>
  <c r="P21" i="8"/>
  <c r="P22" i="8"/>
  <c r="P23" i="8"/>
  <c r="P24" i="8"/>
  <c r="P25" i="8"/>
  <c r="P26" i="8"/>
  <c r="P27" i="8"/>
  <c r="P28" i="8"/>
  <c r="P29" i="8"/>
  <c r="P30" i="8"/>
  <c r="P31" i="8"/>
  <c r="P32" i="8"/>
  <c r="P33" i="8"/>
  <c r="P34" i="8"/>
  <c r="P35" i="8"/>
  <c r="P36" i="8"/>
  <c r="P37" i="8"/>
  <c r="P38" i="8"/>
  <c r="P39" i="8"/>
  <c r="P40" i="8"/>
  <c r="P41" i="8"/>
  <c r="P42" i="8"/>
  <c r="P43" i="8"/>
  <c r="P44" i="8"/>
  <c r="P45" i="8"/>
  <c r="P46" i="8"/>
  <c r="P47" i="8"/>
  <c r="P48" i="8"/>
  <c r="P49" i="8"/>
  <c r="P50" i="8"/>
  <c r="P51" i="8"/>
  <c r="P52" i="8"/>
  <c r="P53" i="8"/>
  <c r="P54" i="8"/>
  <c r="P55" i="8"/>
  <c r="P56" i="8"/>
  <c r="P57" i="8"/>
  <c r="P58" i="8"/>
  <c r="P59" i="8"/>
  <c r="P60" i="8"/>
  <c r="P61" i="8"/>
  <c r="P62" i="8"/>
  <c r="P63" i="8"/>
  <c r="P64" i="8"/>
  <c r="P65" i="8"/>
  <c r="P66" i="8"/>
  <c r="P67" i="8"/>
  <c r="P68" i="8"/>
  <c r="P69" i="8"/>
  <c r="P70" i="8"/>
  <c r="P71" i="8"/>
  <c r="P72" i="8"/>
  <c r="P73" i="8"/>
  <c r="P74" i="8"/>
  <c r="P75" i="8"/>
  <c r="P76" i="8"/>
  <c r="P77" i="8"/>
  <c r="P78" i="8"/>
  <c r="P79" i="8"/>
  <c r="P80" i="8"/>
  <c r="P81" i="8"/>
  <c r="P82" i="8"/>
  <c r="P83" i="8"/>
  <c r="P84" i="8"/>
  <c r="P85" i="8"/>
  <c r="P86" i="8"/>
  <c r="P87" i="8"/>
  <c r="P88" i="8"/>
  <c r="P89" i="8"/>
  <c r="P90" i="8"/>
  <c r="P91" i="8"/>
  <c r="P92" i="8"/>
  <c r="P93" i="8"/>
  <c r="P94" i="8"/>
  <c r="P95" i="8"/>
  <c r="P96" i="8"/>
  <c r="P97" i="8"/>
  <c r="P98" i="8"/>
  <c r="P99" i="8"/>
  <c r="P100" i="8"/>
  <c r="P101" i="8"/>
  <c r="P102" i="8"/>
  <c r="P103" i="8"/>
  <c r="P104" i="8"/>
  <c r="P105" i="8"/>
  <c r="P106" i="8"/>
  <c r="P107" i="8"/>
  <c r="P108" i="8"/>
  <c r="P109" i="8"/>
  <c r="P110" i="8"/>
  <c r="P111" i="8"/>
  <c r="P112" i="8"/>
  <c r="P113" i="8"/>
  <c r="P114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P127" i="8"/>
  <c r="P128" i="8"/>
  <c r="P129" i="8"/>
  <c r="P130" i="8"/>
  <c r="P131" i="8"/>
  <c r="P132" i="8"/>
  <c r="P133" i="8"/>
  <c r="P134" i="8"/>
  <c r="P135" i="8"/>
  <c r="P136" i="8"/>
  <c r="P137" i="8"/>
  <c r="P138" i="8"/>
  <c r="P139" i="8"/>
  <c r="P140" i="8"/>
  <c r="P141" i="8"/>
  <c r="P142" i="8"/>
  <c r="P143" i="8"/>
  <c r="P144" i="8"/>
  <c r="P145" i="8"/>
  <c r="P146" i="8"/>
  <c r="P147" i="8"/>
  <c r="P148" i="8"/>
  <c r="P149" i="8"/>
  <c r="P150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P163" i="8"/>
  <c r="P164" i="8"/>
  <c r="P165" i="8"/>
  <c r="P166" i="8"/>
  <c r="P167" i="8"/>
  <c r="P168" i="8"/>
  <c r="P169" i="8"/>
  <c r="P170" i="8"/>
  <c r="P171" i="8"/>
  <c r="P172" i="8"/>
  <c r="P173" i="8"/>
  <c r="P174" i="8"/>
  <c r="P175" i="8"/>
  <c r="P176" i="8"/>
  <c r="P177" i="8"/>
  <c r="P178" i="8"/>
  <c r="P179" i="8"/>
  <c r="P180" i="8"/>
  <c r="P181" i="8"/>
  <c r="P182" i="8"/>
  <c r="P183" i="8"/>
  <c r="P184" i="8"/>
  <c r="P185" i="8"/>
  <c r="P186" i="8"/>
  <c r="P187" i="8"/>
  <c r="P188" i="8"/>
  <c r="P189" i="8"/>
  <c r="P190" i="8"/>
  <c r="P191" i="8"/>
  <c r="P192" i="8"/>
  <c r="P193" i="8"/>
  <c r="P194" i="8"/>
  <c r="P195" i="8"/>
  <c r="P196" i="8"/>
  <c r="P197" i="8"/>
  <c r="P198" i="8"/>
  <c r="P199" i="8"/>
  <c r="P200" i="8"/>
  <c r="P201" i="8"/>
  <c r="P202" i="8"/>
  <c r="P203" i="8"/>
  <c r="P204" i="8"/>
  <c r="P205" i="8"/>
  <c r="P206" i="8"/>
  <c r="P207" i="8"/>
  <c r="P208" i="8"/>
  <c r="P209" i="8"/>
  <c r="P210" i="8"/>
  <c r="P211" i="8"/>
  <c r="P212" i="8"/>
  <c r="P213" i="8"/>
  <c r="P214" i="8"/>
  <c r="P215" i="8"/>
  <c r="P216" i="8"/>
  <c r="P217" i="8"/>
  <c r="P218" i="8"/>
  <c r="P219" i="8"/>
  <c r="P220" i="8"/>
  <c r="P221" i="8"/>
  <c r="P222" i="8"/>
  <c r="P223" i="8"/>
  <c r="P224" i="8"/>
  <c r="P225" i="8"/>
  <c r="P226" i="8"/>
  <c r="P227" i="8"/>
  <c r="P228" i="8"/>
  <c r="P229" i="8"/>
  <c r="P230" i="8"/>
  <c r="P231" i="8"/>
  <c r="P232" i="8"/>
  <c r="P233" i="8"/>
  <c r="P234" i="8"/>
  <c r="P235" i="8"/>
  <c r="P236" i="8"/>
  <c r="P237" i="8"/>
  <c r="P238" i="8"/>
  <c r="P239" i="8"/>
  <c r="P240" i="8"/>
  <c r="P241" i="8"/>
  <c r="P242" i="8"/>
  <c r="P243" i="8"/>
  <c r="P244" i="8"/>
  <c r="P245" i="8"/>
  <c r="P246" i="8"/>
  <c r="P247" i="8"/>
  <c r="P248" i="8"/>
  <c r="P249" i="8"/>
  <c r="P250" i="8"/>
  <c r="P251" i="8"/>
  <c r="P252" i="8"/>
  <c r="P253" i="8"/>
  <c r="P254" i="8"/>
  <c r="P255" i="8"/>
  <c r="P256" i="8"/>
  <c r="P257" i="8"/>
  <c r="P258" i="8"/>
  <c r="P259" i="8"/>
  <c r="P260" i="8"/>
  <c r="P261" i="8"/>
  <c r="P262" i="8"/>
  <c r="P263" i="8"/>
  <c r="P264" i="8"/>
  <c r="P265" i="8"/>
  <c r="P266" i="8"/>
  <c r="P267" i="8"/>
  <c r="P268" i="8"/>
  <c r="P269" i="8"/>
  <c r="P270" i="8"/>
  <c r="P271" i="8"/>
  <c r="P272" i="8"/>
  <c r="P273" i="8"/>
  <c r="P274" i="8"/>
  <c r="P275" i="8"/>
  <c r="P276" i="8"/>
  <c r="P277" i="8"/>
  <c r="P278" i="8"/>
  <c r="P279" i="8"/>
  <c r="P280" i="8"/>
  <c r="P281" i="8"/>
  <c r="P282" i="8"/>
  <c r="P283" i="8"/>
  <c r="P284" i="8"/>
  <c r="P285" i="8"/>
  <c r="P286" i="8"/>
  <c r="P287" i="8"/>
  <c r="P288" i="8"/>
  <c r="P289" i="8"/>
  <c r="P290" i="8"/>
  <c r="P291" i="8"/>
  <c r="P292" i="8"/>
  <c r="P293" i="8"/>
  <c r="P294" i="8"/>
  <c r="P295" i="8"/>
  <c r="P296" i="8"/>
  <c r="P297" i="8"/>
  <c r="P298" i="8"/>
  <c r="P299" i="8"/>
  <c r="P300" i="8"/>
  <c r="P301" i="8"/>
  <c r="P302" i="8"/>
  <c r="P303" i="8"/>
  <c r="P304" i="8"/>
  <c r="P305" i="8"/>
  <c r="P306" i="8"/>
  <c r="P307" i="8"/>
  <c r="P308" i="8"/>
  <c r="P309" i="8"/>
  <c r="P310" i="8"/>
  <c r="P311" i="8"/>
  <c r="P312" i="8"/>
  <c r="P313" i="8"/>
  <c r="P314" i="8"/>
  <c r="P315" i="8"/>
  <c r="P316" i="8"/>
  <c r="P317" i="8"/>
  <c r="P318" i="8"/>
  <c r="P319" i="8"/>
  <c r="P320" i="8"/>
  <c r="P321" i="8"/>
  <c r="P322" i="8"/>
  <c r="P323" i="8"/>
  <c r="P324" i="8"/>
  <c r="P325" i="8"/>
  <c r="P326" i="8"/>
  <c r="P327" i="8"/>
  <c r="P328" i="8"/>
  <c r="P329" i="8"/>
  <c r="P330" i="8"/>
  <c r="P331" i="8"/>
  <c r="P332" i="8"/>
  <c r="P333" i="8"/>
  <c r="P334" i="8"/>
  <c r="P335" i="8"/>
  <c r="P336" i="8"/>
  <c r="P337" i="8"/>
  <c r="P338" i="8"/>
  <c r="P339" i="8"/>
  <c r="P340" i="8"/>
  <c r="P341" i="8"/>
  <c r="P342" i="8"/>
  <c r="P343" i="8"/>
  <c r="P344" i="8"/>
  <c r="P345" i="8"/>
  <c r="P346" i="8"/>
  <c r="P347" i="8"/>
  <c r="P348" i="8"/>
  <c r="P349" i="8"/>
  <c r="P350" i="8"/>
  <c r="P351" i="8"/>
  <c r="P352" i="8"/>
  <c r="P353" i="8"/>
  <c r="P354" i="8"/>
  <c r="P355" i="8"/>
  <c r="P356" i="8"/>
  <c r="P357" i="8"/>
  <c r="P358" i="8"/>
  <c r="P359" i="8"/>
  <c r="P360" i="8"/>
  <c r="P361" i="8"/>
  <c r="P362" i="8"/>
  <c r="P363" i="8"/>
  <c r="P364" i="8"/>
  <c r="P365" i="8"/>
  <c r="P366" i="8"/>
  <c r="P367" i="8"/>
  <c r="P368" i="8"/>
  <c r="P369" i="8"/>
  <c r="P370" i="8"/>
  <c r="P371" i="8"/>
  <c r="P372" i="8"/>
  <c r="P373" i="8"/>
  <c r="P374" i="8"/>
  <c r="P375" i="8"/>
  <c r="P376" i="8"/>
  <c r="P377" i="8"/>
  <c r="P378" i="8"/>
  <c r="P379" i="8"/>
  <c r="P380" i="8"/>
  <c r="P381" i="8"/>
  <c r="P382" i="8"/>
  <c r="P383" i="8"/>
  <c r="P384" i="8"/>
  <c r="P385" i="8"/>
  <c r="P386" i="8"/>
  <c r="P387" i="8"/>
  <c r="P388" i="8"/>
  <c r="P389" i="8"/>
  <c r="P390" i="8"/>
  <c r="P391" i="8"/>
  <c r="P392" i="8"/>
  <c r="P393" i="8"/>
  <c r="P394" i="8"/>
  <c r="P395" i="8"/>
  <c r="P396" i="8"/>
  <c r="P397" i="8"/>
  <c r="P398" i="8"/>
  <c r="P399" i="8"/>
  <c r="P400" i="8"/>
  <c r="P401" i="8"/>
  <c r="P402" i="8"/>
  <c r="P403" i="8"/>
  <c r="P404" i="8"/>
  <c r="P405" i="8"/>
  <c r="P406" i="8"/>
  <c r="P407" i="8"/>
  <c r="P408" i="8"/>
  <c r="P409" i="8"/>
  <c r="P410" i="8"/>
  <c r="P411" i="8"/>
  <c r="P412" i="8"/>
  <c r="P413" i="8"/>
  <c r="P414" i="8"/>
  <c r="P415" i="8"/>
  <c r="P416" i="8"/>
  <c r="P417" i="8"/>
  <c r="P418" i="8"/>
  <c r="P419" i="8"/>
  <c r="P420" i="8"/>
  <c r="P421" i="8"/>
  <c r="P422" i="8"/>
  <c r="P423" i="8"/>
  <c r="P424" i="8"/>
  <c r="P425" i="8"/>
  <c r="P426" i="8"/>
  <c r="P427" i="8"/>
  <c r="P428" i="8"/>
  <c r="P429" i="8"/>
  <c r="P430" i="8"/>
  <c r="P431" i="8"/>
  <c r="P432" i="8"/>
  <c r="P433" i="8"/>
  <c r="P434" i="8"/>
  <c r="P435" i="8"/>
  <c r="P436" i="8"/>
  <c r="P437" i="8"/>
  <c r="P438" i="8"/>
  <c r="P439" i="8"/>
  <c r="P440" i="8"/>
  <c r="P441" i="8"/>
  <c r="P442" i="8"/>
  <c r="P443" i="8"/>
  <c r="P444" i="8"/>
  <c r="P445" i="8"/>
  <c r="P446" i="8"/>
  <c r="P447" i="8"/>
  <c r="P448" i="8"/>
  <c r="P449" i="8"/>
  <c r="P450" i="8"/>
  <c r="P451" i="8"/>
  <c r="P452" i="8"/>
  <c r="P453" i="8"/>
  <c r="P454" i="8"/>
  <c r="P455" i="8"/>
  <c r="P456" i="8"/>
  <c r="P457" i="8"/>
  <c r="P458" i="8"/>
  <c r="P459" i="8"/>
  <c r="P460" i="8"/>
  <c r="P461" i="8"/>
  <c r="P462" i="8"/>
  <c r="P463" i="8"/>
  <c r="P464" i="8"/>
  <c r="P465" i="8"/>
  <c r="P466" i="8"/>
  <c r="P467" i="8"/>
  <c r="P468" i="8"/>
  <c r="P469" i="8"/>
  <c r="P470" i="8"/>
  <c r="P471" i="8"/>
  <c r="P472" i="8"/>
  <c r="P473" i="8"/>
  <c r="P474" i="8"/>
  <c r="P475" i="8"/>
  <c r="P476" i="8"/>
  <c r="P477" i="8"/>
  <c r="P478" i="8"/>
  <c r="P479" i="8"/>
  <c r="P480" i="8"/>
  <c r="P481" i="8"/>
  <c r="P482" i="8"/>
  <c r="P483" i="8"/>
  <c r="P484" i="8"/>
  <c r="P485" i="8"/>
  <c r="P486" i="8"/>
  <c r="P487" i="8"/>
  <c r="P488" i="8"/>
  <c r="P489" i="8"/>
  <c r="P490" i="8"/>
  <c r="P491" i="8"/>
  <c r="P492" i="8"/>
  <c r="P493" i="8"/>
  <c r="P494" i="8"/>
  <c r="P495" i="8"/>
  <c r="P496" i="8"/>
  <c r="P497" i="8"/>
  <c r="P498" i="8"/>
  <c r="P499" i="8"/>
  <c r="P500" i="8"/>
  <c r="P501" i="8"/>
  <c r="P502" i="8"/>
  <c r="P503" i="8"/>
  <c r="P504" i="8"/>
  <c r="P505" i="8"/>
  <c r="P506" i="8"/>
  <c r="P507" i="8"/>
  <c r="P8" i="8"/>
  <c r="AH23" i="24" l="1"/>
  <c r="AI23" i="24"/>
  <c r="AH24" i="24"/>
  <c r="AI24" i="24"/>
  <c r="AH25" i="24"/>
  <c r="AI25" i="24"/>
  <c r="AH26" i="24"/>
  <c r="AI26" i="24"/>
  <c r="AH27" i="24"/>
  <c r="AI27" i="24"/>
  <c r="AH28" i="24"/>
  <c r="AI28" i="24"/>
  <c r="AH29" i="24"/>
  <c r="AI29" i="24"/>
  <c r="AH30" i="24"/>
  <c r="AI30" i="24"/>
  <c r="AH31" i="24"/>
  <c r="AI31" i="24"/>
  <c r="AH32" i="24"/>
  <c r="AI32" i="24"/>
  <c r="AH33" i="24"/>
  <c r="AI33" i="24"/>
  <c r="AH34" i="24"/>
  <c r="AI34" i="24"/>
  <c r="AH35" i="24"/>
  <c r="AI35" i="24"/>
  <c r="AH36" i="24"/>
  <c r="AI36" i="24"/>
  <c r="AH37" i="24"/>
  <c r="AI37" i="24"/>
  <c r="AH38" i="24"/>
  <c r="AI38" i="24"/>
  <c r="AH39" i="24"/>
  <c r="AI39" i="24"/>
  <c r="AH40" i="24"/>
  <c r="AI40" i="24"/>
  <c r="AH41" i="24"/>
  <c r="AI41" i="24"/>
  <c r="AH42" i="24"/>
  <c r="AI42" i="24"/>
  <c r="AH43" i="24"/>
  <c r="AI43" i="24"/>
  <c r="AH44" i="24"/>
  <c r="AI44" i="24"/>
  <c r="AH45" i="24"/>
  <c r="AI45" i="24"/>
  <c r="AH46" i="24"/>
  <c r="AI46" i="24"/>
  <c r="AH47" i="24"/>
  <c r="AI47" i="24"/>
  <c r="AH48" i="24"/>
  <c r="AI48" i="24"/>
  <c r="AH49" i="24"/>
  <c r="AI49" i="24"/>
  <c r="AH50" i="24"/>
  <c r="AI50" i="24"/>
  <c r="AH51" i="24"/>
  <c r="AI51" i="24"/>
  <c r="AH52" i="24"/>
  <c r="AI52" i="24"/>
  <c r="AH53" i="24"/>
  <c r="AI53" i="24"/>
  <c r="AH54" i="24"/>
  <c r="AI54" i="24"/>
  <c r="AH55" i="24"/>
  <c r="AI55" i="24"/>
  <c r="AH56" i="24"/>
  <c r="AI56" i="24"/>
  <c r="AH57" i="24"/>
  <c r="AI57" i="24"/>
  <c r="AH58" i="24"/>
  <c r="AI58" i="24"/>
  <c r="AH59" i="24"/>
  <c r="AI59" i="24"/>
  <c r="AH60" i="24"/>
  <c r="AI60" i="24"/>
  <c r="AH61" i="24"/>
  <c r="AI61" i="24"/>
  <c r="AH62" i="24"/>
  <c r="AI62" i="24"/>
  <c r="AH63" i="24"/>
  <c r="AI63" i="24"/>
  <c r="AH64" i="24"/>
  <c r="AI64" i="24"/>
  <c r="AH65" i="24"/>
  <c r="AI65" i="24"/>
  <c r="AH66" i="24"/>
  <c r="AI66" i="24"/>
  <c r="AH67" i="24"/>
  <c r="AI67" i="24"/>
  <c r="AH68" i="24"/>
  <c r="AI68" i="24"/>
  <c r="AH69" i="24"/>
  <c r="AI69" i="24"/>
  <c r="AH70" i="24"/>
  <c r="AI70" i="24"/>
  <c r="AH71" i="24"/>
  <c r="AI71" i="24"/>
  <c r="AH72" i="24"/>
  <c r="AI72" i="24"/>
  <c r="AH73" i="24"/>
  <c r="AI73" i="24"/>
  <c r="AH74" i="24"/>
  <c r="AI74" i="24"/>
  <c r="AH75" i="24"/>
  <c r="AI75" i="24"/>
  <c r="AH76" i="24"/>
  <c r="AI76" i="24"/>
  <c r="AH77" i="24"/>
  <c r="AI77" i="24"/>
  <c r="AH78" i="24"/>
  <c r="AI78" i="24"/>
  <c r="AH79" i="24"/>
  <c r="AI79" i="24"/>
  <c r="AH80" i="24"/>
  <c r="AI80" i="24"/>
  <c r="AH81" i="24"/>
  <c r="AI81" i="24"/>
  <c r="AH82" i="24"/>
  <c r="AI82" i="24"/>
  <c r="AH83" i="24"/>
  <c r="AI83" i="24"/>
  <c r="AH84" i="24"/>
  <c r="AI84" i="24"/>
  <c r="AH85" i="24"/>
  <c r="AI85" i="24"/>
  <c r="AH86" i="24"/>
  <c r="AI86" i="24"/>
  <c r="AH87" i="24"/>
  <c r="AI87" i="24"/>
  <c r="AH88" i="24"/>
  <c r="AI88" i="24"/>
  <c r="AH89" i="24"/>
  <c r="AI89" i="24"/>
  <c r="AH90" i="24"/>
  <c r="AI90" i="24"/>
  <c r="AH91" i="24"/>
  <c r="AI91" i="24"/>
  <c r="AH92" i="24"/>
  <c r="AI92" i="24"/>
  <c r="AH93" i="24"/>
  <c r="AI93" i="24"/>
  <c r="AH94" i="24"/>
  <c r="AI94" i="24"/>
  <c r="AH95" i="24"/>
  <c r="AI95" i="24"/>
  <c r="AH96" i="24"/>
  <c r="AI96" i="24"/>
  <c r="AH97" i="24"/>
  <c r="AI97" i="24"/>
  <c r="AH98" i="24"/>
  <c r="AI98" i="24"/>
  <c r="AH99" i="24"/>
  <c r="AI99" i="24"/>
  <c r="AH100" i="24"/>
  <c r="AI100" i="24"/>
  <c r="AH101" i="24"/>
  <c r="AI101" i="24"/>
  <c r="AH102" i="24"/>
  <c r="AI102" i="24"/>
  <c r="AH103" i="24"/>
  <c r="AI103" i="24"/>
  <c r="AH104" i="24"/>
  <c r="AI104" i="24"/>
  <c r="AH105" i="24"/>
  <c r="AI105" i="24"/>
  <c r="AH106" i="24"/>
  <c r="AI106" i="24"/>
  <c r="AH107" i="24"/>
  <c r="AI107" i="24"/>
  <c r="AH108" i="24"/>
  <c r="AI108" i="24"/>
  <c r="AH109" i="24"/>
  <c r="AI109" i="24"/>
  <c r="AH110" i="24"/>
  <c r="AI110" i="24"/>
  <c r="AH111" i="24"/>
  <c r="AI111" i="24"/>
  <c r="AH112" i="24"/>
  <c r="AI112" i="24"/>
  <c r="AH113" i="24"/>
  <c r="AI113" i="24"/>
  <c r="AH114" i="24"/>
  <c r="AI114" i="24"/>
  <c r="AH115" i="24"/>
  <c r="AI115" i="24"/>
  <c r="AH116" i="24"/>
  <c r="AI116" i="24"/>
  <c r="AH117" i="24"/>
  <c r="AI117" i="24"/>
  <c r="AH118" i="24"/>
  <c r="AI118" i="24"/>
  <c r="AH119" i="24"/>
  <c r="AI119" i="24"/>
  <c r="AH120" i="24"/>
  <c r="AI120" i="24"/>
  <c r="AH121" i="24"/>
  <c r="AI121" i="24"/>
  <c r="AH122" i="24"/>
  <c r="AI122" i="24"/>
  <c r="AH123" i="24"/>
  <c r="AI123" i="24"/>
  <c r="AH124" i="24"/>
  <c r="AI124" i="24"/>
  <c r="AH125" i="24"/>
  <c r="AI125" i="24"/>
  <c r="AH126" i="24"/>
  <c r="AI126" i="24"/>
  <c r="AH127" i="24"/>
  <c r="AI127" i="24"/>
  <c r="AH128" i="24"/>
  <c r="AI128" i="24"/>
  <c r="AH129" i="24"/>
  <c r="AI129" i="24"/>
  <c r="AH130" i="24"/>
  <c r="AI130" i="24"/>
  <c r="AH131" i="24"/>
  <c r="AI131" i="24"/>
  <c r="AH132" i="24"/>
  <c r="AI132" i="24"/>
  <c r="AH133" i="24"/>
  <c r="AI133" i="24"/>
  <c r="AH134" i="24"/>
  <c r="AI134" i="24"/>
  <c r="AH135" i="24"/>
  <c r="AI135" i="24"/>
  <c r="AH136" i="24"/>
  <c r="AI136" i="24"/>
  <c r="AH137" i="24"/>
  <c r="AI137" i="24"/>
  <c r="AH138" i="24"/>
  <c r="AI138" i="24"/>
  <c r="AH139" i="24"/>
  <c r="AI139" i="24"/>
  <c r="AH140" i="24"/>
  <c r="AI140" i="24"/>
  <c r="AH141" i="24"/>
  <c r="AI141" i="24"/>
  <c r="AH142" i="24"/>
  <c r="AI142" i="24"/>
  <c r="AH143" i="24"/>
  <c r="AI143" i="24"/>
  <c r="AH144" i="24"/>
  <c r="AI144" i="24"/>
  <c r="AH145" i="24"/>
  <c r="AI145" i="24"/>
  <c r="AH146" i="24"/>
  <c r="AI146" i="24"/>
  <c r="AH147" i="24"/>
  <c r="AI147" i="24"/>
  <c r="AH148" i="24"/>
  <c r="AI148" i="24"/>
  <c r="AH149" i="24"/>
  <c r="AI149" i="24"/>
  <c r="AH150" i="24"/>
  <c r="AI150" i="24"/>
  <c r="AH151" i="24"/>
  <c r="AI151" i="24"/>
  <c r="AH152" i="24"/>
  <c r="AI152" i="24"/>
  <c r="AH153" i="24"/>
  <c r="AI153" i="24"/>
  <c r="AH154" i="24"/>
  <c r="AI154" i="24"/>
  <c r="AH155" i="24"/>
  <c r="AI155" i="24"/>
  <c r="AH156" i="24"/>
  <c r="AI156" i="24"/>
  <c r="AH157" i="24"/>
  <c r="AI157" i="24"/>
  <c r="AH158" i="24"/>
  <c r="AI158" i="24"/>
  <c r="AH159" i="24"/>
  <c r="AI159" i="24"/>
  <c r="AH160" i="24"/>
  <c r="AI160" i="24"/>
  <c r="AH161" i="24"/>
  <c r="AI161" i="24"/>
  <c r="AH162" i="24"/>
  <c r="AI162" i="24"/>
  <c r="AH163" i="24"/>
  <c r="AI163" i="24"/>
  <c r="AH164" i="24"/>
  <c r="AI164" i="24"/>
  <c r="AH165" i="24"/>
  <c r="AI165" i="24"/>
  <c r="AH166" i="24"/>
  <c r="AI166" i="24"/>
  <c r="AH167" i="24"/>
  <c r="AI167" i="24"/>
  <c r="AH168" i="24"/>
  <c r="AI168" i="24"/>
  <c r="AH169" i="24"/>
  <c r="AI169" i="24"/>
  <c r="AH170" i="24"/>
  <c r="AI170" i="24"/>
  <c r="AH171" i="24"/>
  <c r="AI171" i="24"/>
  <c r="AH172" i="24"/>
  <c r="AI172" i="24"/>
  <c r="AH173" i="24"/>
  <c r="AI173" i="24"/>
  <c r="AH174" i="24"/>
  <c r="AI174" i="24"/>
  <c r="AH175" i="24"/>
  <c r="AI175" i="24"/>
  <c r="AH176" i="24"/>
  <c r="AI176" i="24"/>
  <c r="AH177" i="24"/>
  <c r="AI177" i="24"/>
  <c r="AH178" i="24"/>
  <c r="AI178" i="24"/>
  <c r="AH179" i="24"/>
  <c r="AI179" i="24"/>
  <c r="AH180" i="24"/>
  <c r="AI180" i="24"/>
  <c r="AH181" i="24"/>
  <c r="AI181" i="24"/>
  <c r="AH182" i="24"/>
  <c r="AI182" i="24"/>
  <c r="AH183" i="24"/>
  <c r="AI183" i="24"/>
  <c r="AH184" i="24"/>
  <c r="AI184" i="24"/>
  <c r="AH185" i="24"/>
  <c r="AI185" i="24"/>
  <c r="AH186" i="24"/>
  <c r="AI186" i="24"/>
  <c r="AH187" i="24"/>
  <c r="AI187" i="24"/>
  <c r="AH188" i="24"/>
  <c r="AI188" i="24"/>
  <c r="AH189" i="24"/>
  <c r="AI189" i="24"/>
  <c r="AH190" i="24"/>
  <c r="AI190" i="24"/>
  <c r="AH191" i="24"/>
  <c r="AI191" i="24"/>
  <c r="AH192" i="24"/>
  <c r="AI192" i="24"/>
  <c r="AH193" i="24"/>
  <c r="AI193" i="24"/>
  <c r="AH194" i="24"/>
  <c r="AI194" i="24"/>
  <c r="AH195" i="24"/>
  <c r="AI195" i="24"/>
  <c r="AH196" i="24"/>
  <c r="AI196" i="24"/>
  <c r="AH197" i="24"/>
  <c r="AI197" i="24"/>
  <c r="AH198" i="24"/>
  <c r="AI198" i="24"/>
  <c r="AH199" i="24"/>
  <c r="AI199" i="24"/>
  <c r="AH200" i="24"/>
  <c r="AI200" i="24"/>
  <c r="AH201" i="24"/>
  <c r="AI201" i="24"/>
  <c r="AH202" i="24"/>
  <c r="AI202" i="24"/>
  <c r="AH203" i="24"/>
  <c r="AI203" i="24"/>
  <c r="AH204" i="24"/>
  <c r="AI204" i="24"/>
  <c r="AH205" i="24"/>
  <c r="AI205" i="24"/>
  <c r="AH206" i="24"/>
  <c r="AI206" i="24"/>
  <c r="AH207" i="24"/>
  <c r="AI207" i="24"/>
  <c r="AH208" i="24"/>
  <c r="AI208" i="24"/>
  <c r="AH209" i="24"/>
  <c r="AI209" i="24"/>
  <c r="AH210" i="24"/>
  <c r="AI210" i="24"/>
  <c r="AH211" i="24"/>
  <c r="AI211" i="24"/>
  <c r="AH212" i="24"/>
  <c r="AI212" i="24"/>
  <c r="AH213" i="24"/>
  <c r="AI213" i="24"/>
  <c r="AH214" i="24"/>
  <c r="AI214" i="24"/>
  <c r="AH215" i="24"/>
  <c r="AI215" i="24"/>
  <c r="AH216" i="24"/>
  <c r="AI216" i="24"/>
  <c r="AH217" i="24"/>
  <c r="AI217" i="24"/>
  <c r="AH218" i="24"/>
  <c r="AI218" i="24"/>
  <c r="AH219" i="24"/>
  <c r="AI219" i="24"/>
  <c r="AH220" i="24"/>
  <c r="AI220" i="24"/>
  <c r="AH221" i="24"/>
  <c r="AI221" i="24"/>
  <c r="AH222" i="24"/>
  <c r="AI222" i="24"/>
  <c r="AH223" i="24"/>
  <c r="AI223" i="24"/>
  <c r="AH224" i="24"/>
  <c r="AI224" i="24"/>
  <c r="AH225" i="24"/>
  <c r="AI225" i="24"/>
  <c r="AH226" i="24"/>
  <c r="AI226" i="24"/>
  <c r="AH227" i="24"/>
  <c r="AI227" i="24"/>
  <c r="AH228" i="24"/>
  <c r="AI228" i="24"/>
  <c r="AH229" i="24"/>
  <c r="AI229" i="24"/>
  <c r="AH230" i="24"/>
  <c r="AI230" i="24"/>
  <c r="AH231" i="24"/>
  <c r="AI231" i="24"/>
  <c r="AH232" i="24"/>
  <c r="AI232" i="24"/>
  <c r="AH233" i="24"/>
  <c r="AI233" i="24"/>
  <c r="AH234" i="24"/>
  <c r="AI234" i="24"/>
  <c r="AH235" i="24"/>
  <c r="AI235" i="24"/>
  <c r="AH236" i="24"/>
  <c r="AI236" i="24"/>
  <c r="AH237" i="24"/>
  <c r="AI237" i="24"/>
  <c r="AH238" i="24"/>
  <c r="AI238" i="24"/>
  <c r="AH239" i="24"/>
  <c r="AI239" i="24"/>
  <c r="AH240" i="24"/>
  <c r="AI240" i="24"/>
  <c r="AH241" i="24"/>
  <c r="AI241" i="24"/>
  <c r="AH242" i="24"/>
  <c r="AI242" i="24"/>
  <c r="AH243" i="24"/>
  <c r="AI243" i="24"/>
  <c r="AH244" i="24"/>
  <c r="AI244" i="24"/>
  <c r="AH245" i="24"/>
  <c r="AI245" i="24"/>
  <c r="AH246" i="24"/>
  <c r="AI246" i="24"/>
  <c r="AH247" i="24"/>
  <c r="AI247" i="24"/>
  <c r="AH248" i="24"/>
  <c r="AI248" i="24"/>
  <c r="AH249" i="24"/>
  <c r="AI249" i="24"/>
  <c r="AH250" i="24"/>
  <c r="AI250" i="24"/>
  <c r="AH251" i="24"/>
  <c r="AI251" i="24"/>
  <c r="AH252" i="24"/>
  <c r="AI252" i="24"/>
  <c r="AH253" i="24"/>
  <c r="AI253" i="24"/>
  <c r="AH254" i="24"/>
  <c r="AI254" i="24"/>
  <c r="AH255" i="24"/>
  <c r="AI255" i="24"/>
  <c r="AH256" i="24"/>
  <c r="AI256" i="24"/>
  <c r="AH257" i="24"/>
  <c r="AI257" i="24"/>
  <c r="AH258" i="24"/>
  <c r="AI258" i="24"/>
  <c r="AH259" i="24"/>
  <c r="AI259" i="24"/>
  <c r="AH260" i="24"/>
  <c r="AI260" i="24"/>
  <c r="AH261" i="24"/>
  <c r="AI261" i="24"/>
  <c r="AH262" i="24"/>
  <c r="AI262" i="24"/>
  <c r="AH263" i="24"/>
  <c r="AI263" i="24"/>
  <c r="AH264" i="24"/>
  <c r="AI264" i="24"/>
  <c r="AH265" i="24"/>
  <c r="AI265" i="24"/>
  <c r="AH266" i="24"/>
  <c r="AI266" i="24"/>
  <c r="AH267" i="24"/>
  <c r="AI267" i="24"/>
  <c r="AH268" i="24"/>
  <c r="AI268" i="24"/>
  <c r="AH269" i="24"/>
  <c r="AI269" i="24"/>
  <c r="AH270" i="24"/>
  <c r="AI270" i="24"/>
  <c r="AH271" i="24"/>
  <c r="AI271" i="24"/>
  <c r="AH272" i="24"/>
  <c r="AI272" i="24"/>
  <c r="AH273" i="24"/>
  <c r="AI273" i="24"/>
  <c r="AH274" i="24"/>
  <c r="AI274" i="24"/>
  <c r="AH275" i="24"/>
  <c r="AI275" i="24"/>
  <c r="AH276" i="24"/>
  <c r="AI276" i="24"/>
  <c r="AH277" i="24"/>
  <c r="AI277" i="24"/>
  <c r="AH278" i="24"/>
  <c r="AI278" i="24"/>
  <c r="AH279" i="24"/>
  <c r="AI279" i="24"/>
  <c r="AH280" i="24"/>
  <c r="AI280" i="24"/>
  <c r="AH281" i="24"/>
  <c r="AI281" i="24"/>
  <c r="AH282" i="24"/>
  <c r="AI282" i="24"/>
  <c r="AH283" i="24"/>
  <c r="AI283" i="24"/>
  <c r="AH284" i="24"/>
  <c r="AI284" i="24"/>
  <c r="AH285" i="24"/>
  <c r="AI285" i="24"/>
  <c r="AH286" i="24"/>
  <c r="AI286" i="24"/>
  <c r="AH287" i="24"/>
  <c r="AI287" i="24"/>
  <c r="AH288" i="24"/>
  <c r="AI288" i="24"/>
  <c r="AH289" i="24"/>
  <c r="AI289" i="24"/>
  <c r="AH290" i="24"/>
  <c r="AI290" i="24"/>
  <c r="AH291" i="24"/>
  <c r="AI291" i="24"/>
  <c r="AH292" i="24"/>
  <c r="AI292" i="24"/>
  <c r="AH293" i="24"/>
  <c r="AI293" i="24"/>
  <c r="AH294" i="24"/>
  <c r="AI294" i="24"/>
  <c r="AH295" i="24"/>
  <c r="AI295" i="24"/>
  <c r="AH296" i="24"/>
  <c r="AI296" i="24"/>
  <c r="AH297" i="24"/>
  <c r="AI297" i="24"/>
  <c r="AH298" i="24"/>
  <c r="AI298" i="24"/>
  <c r="AH299" i="24"/>
  <c r="AI299" i="24"/>
  <c r="AH300" i="24"/>
  <c r="AI300" i="24"/>
  <c r="AH301" i="24"/>
  <c r="AI301" i="24"/>
  <c r="AH302" i="24"/>
  <c r="AI302" i="24"/>
  <c r="AH303" i="24"/>
  <c r="AI303" i="24"/>
  <c r="AH304" i="24"/>
  <c r="AI304" i="24"/>
  <c r="AH305" i="24"/>
  <c r="AI305" i="24"/>
  <c r="AH306" i="24"/>
  <c r="AI306" i="24"/>
  <c r="AH307" i="24"/>
  <c r="AI307" i="24"/>
  <c r="AH308" i="24"/>
  <c r="AI308" i="24"/>
  <c r="AH309" i="24"/>
  <c r="AI309" i="24"/>
  <c r="AH310" i="24"/>
  <c r="AI310" i="24"/>
  <c r="AH311" i="24"/>
  <c r="AI311" i="24"/>
  <c r="AH312" i="24"/>
  <c r="AI312" i="24"/>
  <c r="AH313" i="24"/>
  <c r="AI313" i="24"/>
  <c r="AH314" i="24"/>
  <c r="AI314" i="24"/>
  <c r="AH315" i="24"/>
  <c r="AI315" i="24"/>
  <c r="AH316" i="24"/>
  <c r="AI316" i="24"/>
  <c r="AH317" i="24"/>
  <c r="AI317" i="24"/>
  <c r="AH318" i="24"/>
  <c r="AI318" i="24"/>
  <c r="AH319" i="24"/>
  <c r="AI319" i="24"/>
  <c r="AH320" i="24"/>
  <c r="AI320" i="24"/>
  <c r="AH321" i="24"/>
  <c r="AI321" i="24"/>
  <c r="AH322" i="24"/>
  <c r="AI322" i="24"/>
  <c r="AH323" i="24"/>
  <c r="AI323" i="24"/>
  <c r="AH324" i="24"/>
  <c r="AI324" i="24"/>
  <c r="AH325" i="24"/>
  <c r="AI325" i="24"/>
  <c r="AH326" i="24"/>
  <c r="AI326" i="24"/>
  <c r="AH327" i="24"/>
  <c r="AI327" i="24"/>
  <c r="AH328" i="24"/>
  <c r="AI328" i="24"/>
  <c r="AH329" i="24"/>
  <c r="AI329" i="24"/>
  <c r="AH330" i="24"/>
  <c r="AI330" i="24"/>
  <c r="AH331" i="24"/>
  <c r="AI331" i="24"/>
  <c r="AH332" i="24"/>
  <c r="AI332" i="24"/>
  <c r="AH333" i="24"/>
  <c r="AI333" i="24"/>
  <c r="AH334" i="24"/>
  <c r="AI334" i="24"/>
  <c r="AH335" i="24"/>
  <c r="AI335" i="24"/>
  <c r="AH336" i="24"/>
  <c r="AI336" i="24"/>
  <c r="AH337" i="24"/>
  <c r="AI337" i="24"/>
  <c r="AH338" i="24"/>
  <c r="AI338" i="24"/>
  <c r="AH339" i="24"/>
  <c r="AI339" i="24"/>
  <c r="AH340" i="24"/>
  <c r="AI340" i="24"/>
  <c r="AH341" i="24"/>
  <c r="AI341" i="24"/>
  <c r="AH342" i="24"/>
  <c r="AI342" i="24"/>
  <c r="AH343" i="24"/>
  <c r="AI343" i="24"/>
  <c r="AH344" i="24"/>
  <c r="AI344" i="24"/>
  <c r="AH345" i="24"/>
  <c r="AI345" i="24"/>
  <c r="AH346" i="24"/>
  <c r="AI346" i="24"/>
  <c r="AH347" i="24"/>
  <c r="AI347" i="24"/>
  <c r="AH348" i="24"/>
  <c r="AI348" i="24"/>
  <c r="AH349" i="24"/>
  <c r="AI349" i="24"/>
  <c r="AH350" i="24"/>
  <c r="AI350" i="24"/>
  <c r="AH351" i="24"/>
  <c r="AI351" i="24"/>
  <c r="AH352" i="24"/>
  <c r="AI352" i="24"/>
  <c r="AH353" i="24"/>
  <c r="AI353" i="24"/>
  <c r="AH354" i="24"/>
  <c r="AI354" i="24"/>
  <c r="AH355" i="24"/>
  <c r="AI355" i="24"/>
  <c r="AH356" i="24"/>
  <c r="AI356" i="24"/>
  <c r="AH357" i="24"/>
  <c r="AI357" i="24"/>
  <c r="AH358" i="24"/>
  <c r="AI358" i="24"/>
  <c r="AH359" i="24"/>
  <c r="AI359" i="24"/>
  <c r="AH360" i="24"/>
  <c r="AI360" i="24"/>
  <c r="AH361" i="24"/>
  <c r="AI361" i="24"/>
  <c r="AH362" i="24"/>
  <c r="AI362" i="24"/>
  <c r="AH363" i="24"/>
  <c r="AI363" i="24"/>
  <c r="AH364" i="24"/>
  <c r="AI364" i="24"/>
  <c r="AH365" i="24"/>
  <c r="AI365" i="24"/>
  <c r="AH366" i="24"/>
  <c r="AI366" i="24"/>
  <c r="AH367" i="24"/>
  <c r="AI367" i="24"/>
  <c r="AH368" i="24"/>
  <c r="AI368" i="24"/>
  <c r="AH369" i="24"/>
  <c r="AI369" i="24"/>
  <c r="AH370" i="24"/>
  <c r="AI370" i="24"/>
  <c r="AH371" i="24"/>
  <c r="AI371" i="24"/>
  <c r="AH372" i="24"/>
  <c r="AI372" i="24"/>
  <c r="AH373" i="24"/>
  <c r="AI373" i="24"/>
  <c r="AH374" i="24"/>
  <c r="AI374" i="24"/>
  <c r="AH375" i="24"/>
  <c r="AI375" i="24"/>
  <c r="AH376" i="24"/>
  <c r="AI376" i="24"/>
  <c r="AH377" i="24"/>
  <c r="AI377" i="24"/>
  <c r="AH378" i="24"/>
  <c r="AI378" i="24"/>
  <c r="AH379" i="24"/>
  <c r="AI379" i="24"/>
  <c r="AH380" i="24"/>
  <c r="AI380" i="24"/>
  <c r="AH381" i="24"/>
  <c r="AI381" i="24"/>
  <c r="AH382" i="24"/>
  <c r="AI382" i="24"/>
  <c r="AH383" i="24"/>
  <c r="AI383" i="24"/>
  <c r="AH384" i="24"/>
  <c r="AI384" i="24"/>
  <c r="AH385" i="24"/>
  <c r="AI385" i="24"/>
  <c r="AH386" i="24"/>
  <c r="AI386" i="24"/>
  <c r="AH387" i="24"/>
  <c r="AI387" i="24"/>
  <c r="AH388" i="24"/>
  <c r="AI388" i="24"/>
  <c r="AH389" i="24"/>
  <c r="AI389" i="24"/>
  <c r="AH390" i="24"/>
  <c r="AI390" i="24"/>
  <c r="AH391" i="24"/>
  <c r="AI391" i="24"/>
  <c r="AH392" i="24"/>
  <c r="AI392" i="24"/>
  <c r="AH393" i="24"/>
  <c r="AI393" i="24"/>
  <c r="AH394" i="24"/>
  <c r="AI394" i="24"/>
  <c r="AH395" i="24"/>
  <c r="AI395" i="24"/>
  <c r="AH396" i="24"/>
  <c r="AI396" i="24"/>
  <c r="AH397" i="24"/>
  <c r="AI397" i="24"/>
  <c r="AH398" i="24"/>
  <c r="AI398" i="24"/>
  <c r="AH399" i="24"/>
  <c r="AI399" i="24"/>
  <c r="AH400" i="24"/>
  <c r="AI400" i="24"/>
  <c r="AH401" i="24"/>
  <c r="AI401" i="24"/>
  <c r="AH402" i="24"/>
  <c r="AI402" i="24"/>
  <c r="AH403" i="24"/>
  <c r="AI403" i="24"/>
  <c r="AH404" i="24"/>
  <c r="AI404" i="24"/>
  <c r="AH405" i="24"/>
  <c r="AI405" i="24"/>
  <c r="AH406" i="24"/>
  <c r="AI406" i="24"/>
  <c r="AH407" i="24"/>
  <c r="AI407" i="24"/>
  <c r="AH408" i="24"/>
  <c r="AI408" i="24"/>
  <c r="AH409" i="24"/>
  <c r="AI409" i="24"/>
  <c r="AH410" i="24"/>
  <c r="AI410" i="24"/>
  <c r="AH411" i="24"/>
  <c r="AI411" i="24"/>
  <c r="AH412" i="24"/>
  <c r="AI412" i="24"/>
  <c r="AH413" i="24"/>
  <c r="AI413" i="24"/>
  <c r="AH414" i="24"/>
  <c r="AI414" i="24"/>
  <c r="AH415" i="24"/>
  <c r="AI415" i="24"/>
  <c r="AH416" i="24"/>
  <c r="AI416" i="24"/>
  <c r="AH417" i="24"/>
  <c r="AI417" i="24"/>
  <c r="AH418" i="24"/>
  <c r="AI418" i="24"/>
  <c r="AH419" i="24"/>
  <c r="AI419" i="24"/>
  <c r="AH420" i="24"/>
  <c r="AI420" i="24"/>
  <c r="AH421" i="24"/>
  <c r="AI421" i="24"/>
  <c r="AH422" i="24"/>
  <c r="AI422" i="24"/>
  <c r="AH423" i="24"/>
  <c r="AI423" i="24"/>
  <c r="AH424" i="24"/>
  <c r="AI424" i="24"/>
  <c r="AH425" i="24"/>
  <c r="AI425" i="24"/>
  <c r="AH426" i="24"/>
  <c r="AI426" i="24"/>
  <c r="AH427" i="24"/>
  <c r="AI427" i="24"/>
  <c r="AH428" i="24"/>
  <c r="AI428" i="24"/>
  <c r="AH429" i="24"/>
  <c r="AI429" i="24"/>
  <c r="AH430" i="24"/>
  <c r="AI430" i="24"/>
  <c r="AH431" i="24"/>
  <c r="AI431" i="24"/>
  <c r="AH432" i="24"/>
  <c r="AI432" i="24"/>
  <c r="AH433" i="24"/>
  <c r="AI433" i="24"/>
  <c r="AH434" i="24"/>
  <c r="AI434" i="24"/>
  <c r="AH435" i="24"/>
  <c r="AI435" i="24"/>
  <c r="AH436" i="24"/>
  <c r="AI436" i="24"/>
  <c r="AH437" i="24"/>
  <c r="AI437" i="24"/>
  <c r="AH438" i="24"/>
  <c r="AI438" i="24"/>
  <c r="AH439" i="24"/>
  <c r="AI439" i="24"/>
  <c r="AH440" i="24"/>
  <c r="AI440" i="24"/>
  <c r="AH441" i="24"/>
  <c r="AI441" i="24"/>
  <c r="AH442" i="24"/>
  <c r="AI442" i="24"/>
  <c r="AH443" i="24"/>
  <c r="AI443" i="24"/>
  <c r="AH444" i="24"/>
  <c r="AI444" i="24"/>
  <c r="AH445" i="24"/>
  <c r="AI445" i="24"/>
  <c r="AH446" i="24"/>
  <c r="AI446" i="24"/>
  <c r="AH447" i="24"/>
  <c r="AI447" i="24"/>
  <c r="AH448" i="24"/>
  <c r="AI448" i="24"/>
  <c r="AH449" i="24"/>
  <c r="AI449" i="24"/>
  <c r="AH450" i="24"/>
  <c r="AI450" i="24"/>
  <c r="AH451" i="24"/>
  <c r="AI451" i="24"/>
  <c r="AH452" i="24"/>
  <c r="AI452" i="24"/>
  <c r="AH453" i="24"/>
  <c r="AI453" i="24"/>
  <c r="AH454" i="24"/>
  <c r="AI454" i="24"/>
  <c r="AH455" i="24"/>
  <c r="AI455" i="24"/>
  <c r="AH456" i="24"/>
  <c r="AI456" i="24"/>
  <c r="AH457" i="24"/>
  <c r="AI457" i="24"/>
  <c r="AH458" i="24"/>
  <c r="AI458" i="24"/>
  <c r="AH459" i="24"/>
  <c r="AI459" i="24"/>
  <c r="AH460" i="24"/>
  <c r="AI460" i="24"/>
  <c r="AH461" i="24"/>
  <c r="AI461" i="24"/>
  <c r="AH462" i="24"/>
  <c r="AI462" i="24"/>
  <c r="AH463" i="24"/>
  <c r="AI463" i="24"/>
  <c r="AH464" i="24"/>
  <c r="AI464" i="24"/>
  <c r="AH465" i="24"/>
  <c r="AI465" i="24"/>
  <c r="AH466" i="24"/>
  <c r="AI466" i="24"/>
  <c r="AH467" i="24"/>
  <c r="AI467" i="24"/>
  <c r="AH468" i="24"/>
  <c r="AI468" i="24"/>
  <c r="AH469" i="24"/>
  <c r="AI469" i="24"/>
  <c r="AH470" i="24"/>
  <c r="AI470" i="24"/>
  <c r="AH471" i="24"/>
  <c r="AI471" i="24"/>
  <c r="AH472" i="24"/>
  <c r="AI472" i="24"/>
  <c r="AH473" i="24"/>
  <c r="AI473" i="24"/>
  <c r="AH474" i="24"/>
  <c r="AI474" i="24"/>
  <c r="AH475" i="24"/>
  <c r="AI475" i="24"/>
  <c r="AH476" i="24"/>
  <c r="AI476" i="24"/>
  <c r="AH477" i="24"/>
  <c r="AI477" i="24"/>
  <c r="AH478" i="24"/>
  <c r="AI478" i="24"/>
  <c r="AH479" i="24"/>
  <c r="AI479" i="24"/>
  <c r="AH480" i="24"/>
  <c r="AI480" i="24"/>
  <c r="AH481" i="24"/>
  <c r="AI481" i="24"/>
  <c r="AH482" i="24"/>
  <c r="AI482" i="24"/>
  <c r="AH483" i="24"/>
  <c r="AI483" i="24"/>
  <c r="AH484" i="24"/>
  <c r="AI484" i="24"/>
  <c r="AH485" i="24"/>
  <c r="AI485" i="24"/>
  <c r="AH486" i="24"/>
  <c r="AI486" i="24"/>
  <c r="AH487" i="24"/>
  <c r="AI487" i="24"/>
  <c r="AH488" i="24"/>
  <c r="AI488" i="24"/>
  <c r="AH489" i="24"/>
  <c r="AI489" i="24"/>
  <c r="AH490" i="24"/>
  <c r="AI490" i="24"/>
  <c r="AH491" i="24"/>
  <c r="AI491" i="24"/>
  <c r="AH492" i="24"/>
  <c r="AI492" i="24"/>
  <c r="AH493" i="24"/>
  <c r="AI493" i="24"/>
  <c r="AH494" i="24"/>
  <c r="AI494" i="24"/>
  <c r="AH495" i="24"/>
  <c r="AI495" i="24"/>
  <c r="AH496" i="24"/>
  <c r="AI496" i="24"/>
  <c r="AH497" i="24"/>
  <c r="AI497" i="24"/>
  <c r="AH498" i="24"/>
  <c r="AI498" i="24"/>
  <c r="AH499" i="24"/>
  <c r="AI499" i="24"/>
  <c r="AH500" i="24"/>
  <c r="AI500" i="24"/>
  <c r="AH501" i="24"/>
  <c r="AI501" i="24"/>
  <c r="AH502" i="24"/>
  <c r="AI502" i="24"/>
  <c r="AH503" i="24"/>
  <c r="AI503" i="24"/>
  <c r="AH504" i="24"/>
  <c r="AI504" i="24"/>
  <c r="AH505" i="24"/>
  <c r="AI505" i="24"/>
  <c r="AH506" i="24"/>
  <c r="AI506" i="24"/>
  <c r="AH507" i="24"/>
  <c r="AI507" i="24"/>
  <c r="AH7" i="24"/>
  <c r="AI7" i="24"/>
  <c r="AH8" i="24"/>
  <c r="AI8" i="24"/>
  <c r="AH9" i="24"/>
  <c r="AI9" i="24"/>
  <c r="AH10" i="24"/>
  <c r="AI10" i="24"/>
  <c r="AH11" i="24"/>
  <c r="AI11" i="24"/>
  <c r="AH12" i="24"/>
  <c r="AI12" i="24"/>
  <c r="AH13" i="24"/>
  <c r="AI13" i="24"/>
  <c r="AH14" i="24"/>
  <c r="AI14" i="24"/>
  <c r="AH15" i="24"/>
  <c r="AI15" i="24"/>
  <c r="AH16" i="24"/>
  <c r="AI16" i="24"/>
  <c r="AH17" i="24"/>
  <c r="AI17" i="24"/>
  <c r="AH18" i="24"/>
  <c r="AI18" i="24"/>
  <c r="AH19" i="24"/>
  <c r="AI19" i="24"/>
  <c r="AH20" i="24"/>
  <c r="AI20" i="24"/>
  <c r="AH21" i="24"/>
  <c r="AI21" i="24"/>
  <c r="AH22" i="24"/>
  <c r="AI22" i="24"/>
  <c r="AH6" i="24"/>
  <c r="AI6" i="24"/>
  <c r="AI5" i="24"/>
  <c r="AH5" i="24"/>
  <c r="AR24" i="24"/>
  <c r="P507" i="24" l="1"/>
  <c r="AB506" i="24"/>
  <c r="P506" i="24"/>
  <c r="L506" i="24"/>
  <c r="B506" i="24"/>
  <c r="AB505" i="24"/>
  <c r="P505" i="24"/>
  <c r="L505" i="24"/>
  <c r="B505" i="24"/>
  <c r="AB504" i="24"/>
  <c r="P504" i="24"/>
  <c r="L504" i="24"/>
  <c r="B504" i="24"/>
  <c r="AB503" i="24"/>
  <c r="P503" i="24"/>
  <c r="L503" i="24"/>
  <c r="B503" i="24"/>
  <c r="AB502" i="24"/>
  <c r="P502" i="24"/>
  <c r="L502" i="24"/>
  <c r="B502" i="24"/>
  <c r="AB501" i="24"/>
  <c r="P501" i="24"/>
  <c r="L501" i="24"/>
  <c r="B501" i="24"/>
  <c r="AB500" i="24"/>
  <c r="P500" i="24"/>
  <c r="L500" i="24"/>
  <c r="B500" i="24"/>
  <c r="AB499" i="24"/>
  <c r="P499" i="24"/>
  <c r="L499" i="24"/>
  <c r="B499" i="24"/>
  <c r="AB498" i="24"/>
  <c r="P498" i="24"/>
  <c r="L498" i="24"/>
  <c r="B498" i="24"/>
  <c r="AB497" i="24"/>
  <c r="P497" i="24"/>
  <c r="L497" i="24"/>
  <c r="B497" i="24"/>
  <c r="AB496" i="24"/>
  <c r="P496" i="24"/>
  <c r="L496" i="24"/>
  <c r="B496" i="24"/>
  <c r="AB495" i="24"/>
  <c r="P495" i="24"/>
  <c r="L495" i="24"/>
  <c r="B495" i="24"/>
  <c r="AB494" i="24"/>
  <c r="P494" i="24"/>
  <c r="L494" i="24"/>
  <c r="B494" i="24"/>
  <c r="AB493" i="24"/>
  <c r="P493" i="24"/>
  <c r="L493" i="24"/>
  <c r="B493" i="24"/>
  <c r="AB492" i="24"/>
  <c r="P492" i="24"/>
  <c r="L492" i="24"/>
  <c r="B492" i="24"/>
  <c r="AB491" i="24"/>
  <c r="P491" i="24"/>
  <c r="L491" i="24"/>
  <c r="B491" i="24"/>
  <c r="AB490" i="24"/>
  <c r="P490" i="24"/>
  <c r="L490" i="24"/>
  <c r="B490" i="24"/>
  <c r="AB489" i="24"/>
  <c r="P489" i="24"/>
  <c r="L489" i="24"/>
  <c r="B489" i="24"/>
  <c r="AB488" i="24"/>
  <c r="P488" i="24"/>
  <c r="L488" i="24"/>
  <c r="B488" i="24"/>
  <c r="AB487" i="24"/>
  <c r="P487" i="24"/>
  <c r="L487" i="24"/>
  <c r="B487" i="24"/>
  <c r="AB486" i="24"/>
  <c r="P486" i="24"/>
  <c r="L486" i="24"/>
  <c r="B486" i="24"/>
  <c r="AB485" i="24"/>
  <c r="P485" i="24"/>
  <c r="L485" i="24"/>
  <c r="B485" i="24"/>
  <c r="AB484" i="24"/>
  <c r="P484" i="24"/>
  <c r="L484" i="24"/>
  <c r="B484" i="24"/>
  <c r="AB483" i="24"/>
  <c r="P483" i="24"/>
  <c r="L483" i="24"/>
  <c r="B483" i="24"/>
  <c r="AB482" i="24"/>
  <c r="P482" i="24"/>
  <c r="L482" i="24"/>
  <c r="B482" i="24"/>
  <c r="AB481" i="24"/>
  <c r="P481" i="24"/>
  <c r="L481" i="24"/>
  <c r="B481" i="24"/>
  <c r="AB480" i="24"/>
  <c r="P480" i="24"/>
  <c r="L480" i="24"/>
  <c r="B480" i="24"/>
  <c r="AB479" i="24"/>
  <c r="P479" i="24"/>
  <c r="L479" i="24"/>
  <c r="B479" i="24"/>
  <c r="AB478" i="24"/>
  <c r="P478" i="24"/>
  <c r="L478" i="24"/>
  <c r="B478" i="24"/>
  <c r="AB477" i="24"/>
  <c r="P477" i="24"/>
  <c r="L477" i="24"/>
  <c r="B477" i="24"/>
  <c r="AB476" i="24"/>
  <c r="P476" i="24"/>
  <c r="L476" i="24"/>
  <c r="B476" i="24"/>
  <c r="AB475" i="24"/>
  <c r="P475" i="24"/>
  <c r="L475" i="24"/>
  <c r="B475" i="24"/>
  <c r="AB474" i="24"/>
  <c r="P474" i="24"/>
  <c r="L474" i="24"/>
  <c r="B474" i="24"/>
  <c r="AB473" i="24"/>
  <c r="P473" i="24"/>
  <c r="L473" i="24"/>
  <c r="B473" i="24"/>
  <c r="AB472" i="24"/>
  <c r="P472" i="24"/>
  <c r="L472" i="24"/>
  <c r="B472" i="24"/>
  <c r="AB471" i="24"/>
  <c r="P471" i="24"/>
  <c r="L471" i="24"/>
  <c r="B471" i="24"/>
  <c r="AB470" i="24"/>
  <c r="P470" i="24"/>
  <c r="L470" i="24"/>
  <c r="B470" i="24"/>
  <c r="AB469" i="24"/>
  <c r="P469" i="24"/>
  <c r="L469" i="24"/>
  <c r="B469" i="24"/>
  <c r="AB468" i="24"/>
  <c r="P468" i="24"/>
  <c r="L468" i="24"/>
  <c r="B468" i="24"/>
  <c r="AB467" i="24"/>
  <c r="P467" i="24"/>
  <c r="L467" i="24"/>
  <c r="B467" i="24"/>
  <c r="AB466" i="24"/>
  <c r="P466" i="24"/>
  <c r="L466" i="24"/>
  <c r="B466" i="24"/>
  <c r="AB465" i="24"/>
  <c r="P465" i="24"/>
  <c r="L465" i="24"/>
  <c r="B465" i="24"/>
  <c r="AB464" i="24"/>
  <c r="P464" i="24"/>
  <c r="L464" i="24"/>
  <c r="B464" i="24"/>
  <c r="AB463" i="24"/>
  <c r="P463" i="24"/>
  <c r="L463" i="24"/>
  <c r="B463" i="24"/>
  <c r="AB462" i="24"/>
  <c r="P462" i="24"/>
  <c r="L462" i="24"/>
  <c r="B462" i="24"/>
  <c r="AB461" i="24"/>
  <c r="P461" i="24"/>
  <c r="L461" i="24"/>
  <c r="B461" i="24"/>
  <c r="AB460" i="24"/>
  <c r="P460" i="24"/>
  <c r="L460" i="24"/>
  <c r="B460" i="24"/>
  <c r="AB459" i="24"/>
  <c r="P459" i="24"/>
  <c r="L459" i="24"/>
  <c r="B459" i="24"/>
  <c r="AB458" i="24"/>
  <c r="P458" i="24"/>
  <c r="L458" i="24"/>
  <c r="B458" i="24"/>
  <c r="AB457" i="24"/>
  <c r="P457" i="24"/>
  <c r="L457" i="24"/>
  <c r="B457" i="24"/>
  <c r="AB456" i="24"/>
  <c r="P456" i="24"/>
  <c r="L456" i="24"/>
  <c r="B456" i="24"/>
  <c r="AB455" i="24"/>
  <c r="P455" i="24"/>
  <c r="L455" i="24"/>
  <c r="B455" i="24"/>
  <c r="AB454" i="24"/>
  <c r="P454" i="24"/>
  <c r="L454" i="24"/>
  <c r="B454" i="24"/>
  <c r="AB453" i="24"/>
  <c r="P453" i="24"/>
  <c r="L453" i="24"/>
  <c r="B453" i="24"/>
  <c r="AB452" i="24"/>
  <c r="P452" i="24"/>
  <c r="L452" i="24"/>
  <c r="B452" i="24"/>
  <c r="AB451" i="24"/>
  <c r="P451" i="24"/>
  <c r="L451" i="24"/>
  <c r="B451" i="24"/>
  <c r="AB450" i="24"/>
  <c r="P450" i="24"/>
  <c r="L450" i="24"/>
  <c r="B450" i="24"/>
  <c r="AB449" i="24"/>
  <c r="P449" i="24"/>
  <c r="L449" i="24"/>
  <c r="B449" i="24"/>
  <c r="AB448" i="24"/>
  <c r="P448" i="24"/>
  <c r="L448" i="24"/>
  <c r="B448" i="24"/>
  <c r="AB447" i="24"/>
  <c r="P447" i="24"/>
  <c r="L447" i="24"/>
  <c r="B447" i="24"/>
  <c r="AB446" i="24"/>
  <c r="P446" i="24"/>
  <c r="L446" i="24"/>
  <c r="B446" i="24"/>
  <c r="AB445" i="24"/>
  <c r="P445" i="24"/>
  <c r="L445" i="24"/>
  <c r="B445" i="24"/>
  <c r="AB444" i="24"/>
  <c r="P444" i="24"/>
  <c r="L444" i="24"/>
  <c r="B444" i="24"/>
  <c r="AB443" i="24"/>
  <c r="P443" i="24"/>
  <c r="L443" i="24"/>
  <c r="B443" i="24"/>
  <c r="AB442" i="24"/>
  <c r="P442" i="24"/>
  <c r="L442" i="24"/>
  <c r="B442" i="24"/>
  <c r="AB441" i="24"/>
  <c r="P441" i="24"/>
  <c r="L441" i="24"/>
  <c r="B441" i="24"/>
  <c r="AB440" i="24"/>
  <c r="P440" i="24"/>
  <c r="L440" i="24"/>
  <c r="B440" i="24"/>
  <c r="AB439" i="24"/>
  <c r="P439" i="24"/>
  <c r="L439" i="24"/>
  <c r="B439" i="24"/>
  <c r="AB438" i="24"/>
  <c r="P438" i="24"/>
  <c r="L438" i="24"/>
  <c r="B438" i="24"/>
  <c r="AB437" i="24"/>
  <c r="P437" i="24"/>
  <c r="L437" i="24"/>
  <c r="B437" i="24"/>
  <c r="AB436" i="24"/>
  <c r="P436" i="24"/>
  <c r="L436" i="24"/>
  <c r="B436" i="24"/>
  <c r="AB435" i="24"/>
  <c r="P435" i="24"/>
  <c r="L435" i="24"/>
  <c r="B435" i="24"/>
  <c r="AB434" i="24"/>
  <c r="P434" i="24"/>
  <c r="L434" i="24"/>
  <c r="B434" i="24"/>
  <c r="AB433" i="24"/>
  <c r="P433" i="24"/>
  <c r="L433" i="24"/>
  <c r="B433" i="24"/>
  <c r="AB432" i="24"/>
  <c r="P432" i="24"/>
  <c r="L432" i="24"/>
  <c r="B432" i="24"/>
  <c r="AB431" i="24"/>
  <c r="P431" i="24"/>
  <c r="L431" i="24"/>
  <c r="B431" i="24"/>
  <c r="AB430" i="24"/>
  <c r="P430" i="24"/>
  <c r="L430" i="24"/>
  <c r="B430" i="24"/>
  <c r="AB429" i="24"/>
  <c r="P429" i="24"/>
  <c r="L429" i="24"/>
  <c r="B429" i="24"/>
  <c r="AB428" i="24"/>
  <c r="P428" i="24"/>
  <c r="L428" i="24"/>
  <c r="B428" i="24"/>
  <c r="AB427" i="24"/>
  <c r="P427" i="24"/>
  <c r="L427" i="24"/>
  <c r="B427" i="24"/>
  <c r="AB426" i="24"/>
  <c r="P426" i="24"/>
  <c r="L426" i="24"/>
  <c r="B426" i="24"/>
  <c r="AB425" i="24"/>
  <c r="P425" i="24"/>
  <c r="L425" i="24"/>
  <c r="B425" i="24"/>
  <c r="AB424" i="24"/>
  <c r="P424" i="24"/>
  <c r="L424" i="24"/>
  <c r="B424" i="24"/>
  <c r="AB423" i="24"/>
  <c r="P423" i="24"/>
  <c r="L423" i="24"/>
  <c r="B423" i="24"/>
  <c r="AB422" i="24"/>
  <c r="P422" i="24"/>
  <c r="L422" i="24"/>
  <c r="B422" i="24"/>
  <c r="AB421" i="24"/>
  <c r="P421" i="24"/>
  <c r="L421" i="24"/>
  <c r="B421" i="24"/>
  <c r="AB420" i="24"/>
  <c r="P420" i="24"/>
  <c r="L420" i="24"/>
  <c r="B420" i="24"/>
  <c r="AB419" i="24"/>
  <c r="P419" i="24"/>
  <c r="L419" i="24"/>
  <c r="B419" i="24"/>
  <c r="AB418" i="24"/>
  <c r="P418" i="24"/>
  <c r="L418" i="24"/>
  <c r="B418" i="24"/>
  <c r="AB417" i="24"/>
  <c r="P417" i="24"/>
  <c r="L417" i="24"/>
  <c r="B417" i="24"/>
  <c r="AB416" i="24"/>
  <c r="P416" i="24"/>
  <c r="L416" i="24"/>
  <c r="B416" i="24"/>
  <c r="AB415" i="24"/>
  <c r="P415" i="24"/>
  <c r="L415" i="24"/>
  <c r="B415" i="24"/>
  <c r="AB414" i="24"/>
  <c r="P414" i="24"/>
  <c r="L414" i="24"/>
  <c r="B414" i="24"/>
  <c r="AB413" i="24"/>
  <c r="P413" i="24"/>
  <c r="L413" i="24"/>
  <c r="B413" i="24"/>
  <c r="AB412" i="24"/>
  <c r="P412" i="24"/>
  <c r="L412" i="24"/>
  <c r="B412" i="24"/>
  <c r="AB411" i="24"/>
  <c r="P411" i="24"/>
  <c r="L411" i="24"/>
  <c r="B411" i="24"/>
  <c r="AB410" i="24"/>
  <c r="P410" i="24"/>
  <c r="L410" i="24"/>
  <c r="B410" i="24"/>
  <c r="AB409" i="24"/>
  <c r="P409" i="24"/>
  <c r="L409" i="24"/>
  <c r="B409" i="24"/>
  <c r="AB408" i="24"/>
  <c r="P408" i="24"/>
  <c r="L408" i="24"/>
  <c r="B408" i="24"/>
  <c r="AB407" i="24"/>
  <c r="P407" i="24"/>
  <c r="L407" i="24"/>
  <c r="B407" i="24"/>
  <c r="AB406" i="24"/>
  <c r="P406" i="24"/>
  <c r="L406" i="24"/>
  <c r="B406" i="24"/>
  <c r="AB405" i="24"/>
  <c r="P405" i="24"/>
  <c r="L405" i="24"/>
  <c r="B405" i="24"/>
  <c r="AB404" i="24"/>
  <c r="P404" i="24"/>
  <c r="L404" i="24"/>
  <c r="B404" i="24"/>
  <c r="AB403" i="24"/>
  <c r="P403" i="24"/>
  <c r="L403" i="24"/>
  <c r="B403" i="24"/>
  <c r="AB402" i="24"/>
  <c r="P402" i="24"/>
  <c r="L402" i="24"/>
  <c r="B402" i="24"/>
  <c r="AB401" i="24"/>
  <c r="P401" i="24"/>
  <c r="L401" i="24"/>
  <c r="B401" i="24"/>
  <c r="AB400" i="24"/>
  <c r="P400" i="24"/>
  <c r="L400" i="24"/>
  <c r="B400" i="24"/>
  <c r="AB399" i="24"/>
  <c r="P399" i="24"/>
  <c r="L399" i="24"/>
  <c r="B399" i="24"/>
  <c r="AB398" i="24"/>
  <c r="P398" i="24"/>
  <c r="L398" i="24"/>
  <c r="B398" i="24"/>
  <c r="AB397" i="24"/>
  <c r="P397" i="24"/>
  <c r="L397" i="24"/>
  <c r="B397" i="24"/>
  <c r="AB396" i="24"/>
  <c r="P396" i="24"/>
  <c r="L396" i="24"/>
  <c r="B396" i="24"/>
  <c r="AB395" i="24"/>
  <c r="P395" i="24"/>
  <c r="L395" i="24"/>
  <c r="B395" i="24"/>
  <c r="AB394" i="24"/>
  <c r="P394" i="24"/>
  <c r="L394" i="24"/>
  <c r="B394" i="24"/>
  <c r="AB393" i="24"/>
  <c r="P393" i="24"/>
  <c r="L393" i="24"/>
  <c r="B393" i="24"/>
  <c r="AB392" i="24"/>
  <c r="P392" i="24"/>
  <c r="L392" i="24"/>
  <c r="B392" i="24"/>
  <c r="AB391" i="24"/>
  <c r="P391" i="24"/>
  <c r="L391" i="24"/>
  <c r="B391" i="24"/>
  <c r="AB390" i="24"/>
  <c r="P390" i="24"/>
  <c r="L390" i="24"/>
  <c r="B390" i="24"/>
  <c r="AB389" i="24"/>
  <c r="P389" i="24"/>
  <c r="L389" i="24"/>
  <c r="B389" i="24"/>
  <c r="AB388" i="24"/>
  <c r="P388" i="24"/>
  <c r="L388" i="24"/>
  <c r="B388" i="24"/>
  <c r="AB387" i="24"/>
  <c r="P387" i="24"/>
  <c r="L387" i="24"/>
  <c r="B387" i="24"/>
  <c r="AB386" i="24"/>
  <c r="P386" i="24"/>
  <c r="L386" i="24"/>
  <c r="B386" i="24"/>
  <c r="AB385" i="24"/>
  <c r="P385" i="24"/>
  <c r="L385" i="24"/>
  <c r="B385" i="24"/>
  <c r="AB384" i="24"/>
  <c r="P384" i="24"/>
  <c r="L384" i="24"/>
  <c r="B384" i="24"/>
  <c r="AB383" i="24"/>
  <c r="P383" i="24"/>
  <c r="L383" i="24"/>
  <c r="B383" i="24"/>
  <c r="AB382" i="24"/>
  <c r="P382" i="24"/>
  <c r="L382" i="24"/>
  <c r="B382" i="24"/>
  <c r="AB381" i="24"/>
  <c r="P381" i="24"/>
  <c r="L381" i="24"/>
  <c r="B381" i="24"/>
  <c r="AB380" i="24"/>
  <c r="P380" i="24"/>
  <c r="L380" i="24"/>
  <c r="B380" i="24"/>
  <c r="AB379" i="24"/>
  <c r="P379" i="24"/>
  <c r="L379" i="24"/>
  <c r="B379" i="24"/>
  <c r="AB378" i="24"/>
  <c r="P378" i="24"/>
  <c r="L378" i="24"/>
  <c r="B378" i="24"/>
  <c r="AB377" i="24"/>
  <c r="P377" i="24"/>
  <c r="L377" i="24"/>
  <c r="B377" i="24"/>
  <c r="AB376" i="24"/>
  <c r="P376" i="24"/>
  <c r="L376" i="24"/>
  <c r="B376" i="24"/>
  <c r="AB375" i="24"/>
  <c r="P375" i="24"/>
  <c r="L375" i="24"/>
  <c r="B375" i="24"/>
  <c r="AB374" i="24"/>
  <c r="P374" i="24"/>
  <c r="L374" i="24"/>
  <c r="B374" i="24"/>
  <c r="AB373" i="24"/>
  <c r="P373" i="24"/>
  <c r="L373" i="24"/>
  <c r="B373" i="24"/>
  <c r="AB372" i="24"/>
  <c r="P372" i="24"/>
  <c r="L372" i="24"/>
  <c r="B372" i="24"/>
  <c r="AB371" i="24"/>
  <c r="P371" i="24"/>
  <c r="L371" i="24"/>
  <c r="B371" i="24"/>
  <c r="AB370" i="24"/>
  <c r="P370" i="24"/>
  <c r="L370" i="24"/>
  <c r="B370" i="24"/>
  <c r="AB369" i="24"/>
  <c r="P369" i="24"/>
  <c r="L369" i="24"/>
  <c r="B369" i="24"/>
  <c r="AB368" i="24"/>
  <c r="P368" i="24"/>
  <c r="L368" i="24"/>
  <c r="B368" i="24"/>
  <c r="AB367" i="24"/>
  <c r="P367" i="24"/>
  <c r="L367" i="24"/>
  <c r="B367" i="24"/>
  <c r="AB366" i="24"/>
  <c r="P366" i="24"/>
  <c r="L366" i="24"/>
  <c r="B366" i="24"/>
  <c r="AB365" i="24"/>
  <c r="P365" i="24"/>
  <c r="L365" i="24"/>
  <c r="B365" i="24"/>
  <c r="AB364" i="24"/>
  <c r="P364" i="24"/>
  <c r="L364" i="24"/>
  <c r="B364" i="24"/>
  <c r="AB363" i="24"/>
  <c r="P363" i="24"/>
  <c r="L363" i="24"/>
  <c r="B363" i="24"/>
  <c r="AB362" i="24"/>
  <c r="P362" i="24"/>
  <c r="L362" i="24"/>
  <c r="B362" i="24"/>
  <c r="AB361" i="24"/>
  <c r="P361" i="24"/>
  <c r="L361" i="24"/>
  <c r="B361" i="24"/>
  <c r="AB360" i="24"/>
  <c r="P360" i="24"/>
  <c r="L360" i="24"/>
  <c r="B360" i="24"/>
  <c r="AB359" i="24"/>
  <c r="P359" i="24"/>
  <c r="L359" i="24"/>
  <c r="B359" i="24"/>
  <c r="AB358" i="24"/>
  <c r="P358" i="24"/>
  <c r="L358" i="24"/>
  <c r="B358" i="24"/>
  <c r="AB357" i="24"/>
  <c r="P357" i="24"/>
  <c r="L357" i="24"/>
  <c r="B357" i="24"/>
  <c r="AB356" i="24"/>
  <c r="P356" i="24"/>
  <c r="L356" i="24"/>
  <c r="B356" i="24"/>
  <c r="AB355" i="24"/>
  <c r="P355" i="24"/>
  <c r="L355" i="24"/>
  <c r="B355" i="24"/>
  <c r="AB354" i="24"/>
  <c r="P354" i="24"/>
  <c r="L354" i="24"/>
  <c r="B354" i="24"/>
  <c r="AB353" i="24"/>
  <c r="P353" i="24"/>
  <c r="L353" i="24"/>
  <c r="B353" i="24"/>
  <c r="AB352" i="24"/>
  <c r="P352" i="24"/>
  <c r="L352" i="24"/>
  <c r="B352" i="24"/>
  <c r="AB351" i="24"/>
  <c r="P351" i="24"/>
  <c r="L351" i="24"/>
  <c r="B351" i="24"/>
  <c r="AB350" i="24"/>
  <c r="P350" i="24"/>
  <c r="L350" i="24"/>
  <c r="B350" i="24"/>
  <c r="AB349" i="24"/>
  <c r="P349" i="24"/>
  <c r="L349" i="24"/>
  <c r="B349" i="24"/>
  <c r="AB348" i="24"/>
  <c r="P348" i="24"/>
  <c r="L348" i="24"/>
  <c r="B348" i="24"/>
  <c r="AB347" i="24"/>
  <c r="P347" i="24"/>
  <c r="L347" i="24"/>
  <c r="B347" i="24"/>
  <c r="AB346" i="24"/>
  <c r="P346" i="24"/>
  <c r="L346" i="24"/>
  <c r="B346" i="24"/>
  <c r="AB345" i="24"/>
  <c r="P345" i="24"/>
  <c r="L345" i="24"/>
  <c r="B345" i="24"/>
  <c r="AB344" i="24"/>
  <c r="P344" i="24"/>
  <c r="L344" i="24"/>
  <c r="B344" i="24"/>
  <c r="AB343" i="24"/>
  <c r="P343" i="24"/>
  <c r="L343" i="24"/>
  <c r="B343" i="24"/>
  <c r="AB342" i="24"/>
  <c r="P342" i="24"/>
  <c r="L342" i="24"/>
  <c r="B342" i="24"/>
  <c r="AB341" i="24"/>
  <c r="P341" i="24"/>
  <c r="L341" i="24"/>
  <c r="B341" i="24"/>
  <c r="AB340" i="24"/>
  <c r="P340" i="24"/>
  <c r="L340" i="24"/>
  <c r="B340" i="24"/>
  <c r="AB339" i="24"/>
  <c r="P339" i="24"/>
  <c r="L339" i="24"/>
  <c r="B339" i="24"/>
  <c r="AB338" i="24"/>
  <c r="P338" i="24"/>
  <c r="L338" i="24"/>
  <c r="B338" i="24"/>
  <c r="AB337" i="24"/>
  <c r="P337" i="24"/>
  <c r="L337" i="24"/>
  <c r="B337" i="24"/>
  <c r="AB336" i="24"/>
  <c r="P336" i="24"/>
  <c r="L336" i="24"/>
  <c r="B336" i="24"/>
  <c r="AB335" i="24"/>
  <c r="P335" i="24"/>
  <c r="L335" i="24"/>
  <c r="B335" i="24"/>
  <c r="AB334" i="24"/>
  <c r="P334" i="24"/>
  <c r="L334" i="24"/>
  <c r="B334" i="24"/>
  <c r="AB333" i="24"/>
  <c r="P333" i="24"/>
  <c r="L333" i="24"/>
  <c r="B333" i="24"/>
  <c r="AB332" i="24"/>
  <c r="P332" i="24"/>
  <c r="L332" i="24"/>
  <c r="B332" i="24"/>
  <c r="AB331" i="24"/>
  <c r="P331" i="24"/>
  <c r="L331" i="24"/>
  <c r="B331" i="24"/>
  <c r="AB330" i="24"/>
  <c r="P330" i="24"/>
  <c r="L330" i="24"/>
  <c r="B330" i="24"/>
  <c r="AB329" i="24"/>
  <c r="P329" i="24"/>
  <c r="L329" i="24"/>
  <c r="B329" i="24"/>
  <c r="AB328" i="24"/>
  <c r="P328" i="24"/>
  <c r="L328" i="24"/>
  <c r="B328" i="24"/>
  <c r="AB327" i="24"/>
  <c r="P327" i="24"/>
  <c r="L327" i="24"/>
  <c r="B327" i="24"/>
  <c r="AB326" i="24"/>
  <c r="P326" i="24"/>
  <c r="L326" i="24"/>
  <c r="B326" i="24"/>
  <c r="AB325" i="24"/>
  <c r="P325" i="24"/>
  <c r="L325" i="24"/>
  <c r="B325" i="24"/>
  <c r="AB324" i="24"/>
  <c r="P324" i="24"/>
  <c r="L324" i="24"/>
  <c r="B324" i="24"/>
  <c r="AB323" i="24"/>
  <c r="P323" i="24"/>
  <c r="L323" i="24"/>
  <c r="B323" i="24"/>
  <c r="AB322" i="24"/>
  <c r="P322" i="24"/>
  <c r="L322" i="24"/>
  <c r="B322" i="24"/>
  <c r="AB321" i="24"/>
  <c r="P321" i="24"/>
  <c r="L321" i="24"/>
  <c r="B321" i="24"/>
  <c r="AB320" i="24"/>
  <c r="P320" i="24"/>
  <c r="L320" i="24"/>
  <c r="B320" i="24"/>
  <c r="AB319" i="24"/>
  <c r="P319" i="24"/>
  <c r="L319" i="24"/>
  <c r="B319" i="24"/>
  <c r="AB318" i="24"/>
  <c r="P318" i="24"/>
  <c r="L318" i="24"/>
  <c r="B318" i="24"/>
  <c r="AB317" i="24"/>
  <c r="P317" i="24"/>
  <c r="L317" i="24"/>
  <c r="B317" i="24"/>
  <c r="AB316" i="24"/>
  <c r="P316" i="24"/>
  <c r="L316" i="24"/>
  <c r="B316" i="24"/>
  <c r="AB315" i="24"/>
  <c r="P315" i="24"/>
  <c r="L315" i="24"/>
  <c r="B315" i="24"/>
  <c r="AB314" i="24"/>
  <c r="P314" i="24"/>
  <c r="L314" i="24"/>
  <c r="B314" i="24"/>
  <c r="AB313" i="24"/>
  <c r="P313" i="24"/>
  <c r="L313" i="24"/>
  <c r="B313" i="24"/>
  <c r="AB312" i="24"/>
  <c r="P312" i="24"/>
  <c r="L312" i="24"/>
  <c r="B312" i="24"/>
  <c r="AB311" i="24"/>
  <c r="P311" i="24"/>
  <c r="L311" i="24"/>
  <c r="B311" i="24"/>
  <c r="AB310" i="24"/>
  <c r="P310" i="24"/>
  <c r="L310" i="24"/>
  <c r="B310" i="24"/>
  <c r="AB309" i="24"/>
  <c r="P309" i="24"/>
  <c r="L309" i="24"/>
  <c r="B309" i="24"/>
  <c r="AB308" i="24"/>
  <c r="P308" i="24"/>
  <c r="L308" i="24"/>
  <c r="B308" i="24"/>
  <c r="AB307" i="24"/>
  <c r="P307" i="24"/>
  <c r="L307" i="24"/>
  <c r="B307" i="24"/>
  <c r="AB306" i="24"/>
  <c r="P306" i="24"/>
  <c r="L306" i="24"/>
  <c r="B306" i="24"/>
  <c r="AB305" i="24"/>
  <c r="P305" i="24"/>
  <c r="L305" i="24"/>
  <c r="B305" i="24"/>
  <c r="AB304" i="24"/>
  <c r="P304" i="24"/>
  <c r="L304" i="24"/>
  <c r="B304" i="24"/>
  <c r="AB303" i="24"/>
  <c r="P303" i="24"/>
  <c r="L303" i="24"/>
  <c r="B303" i="24"/>
  <c r="AB302" i="24"/>
  <c r="P302" i="24"/>
  <c r="L302" i="24"/>
  <c r="B302" i="24"/>
  <c r="AB301" i="24"/>
  <c r="P301" i="24"/>
  <c r="L301" i="24"/>
  <c r="B301" i="24"/>
  <c r="AB300" i="24"/>
  <c r="P300" i="24"/>
  <c r="L300" i="24"/>
  <c r="B300" i="24"/>
  <c r="AB299" i="24"/>
  <c r="P299" i="24"/>
  <c r="L299" i="24"/>
  <c r="B299" i="24"/>
  <c r="AB298" i="24"/>
  <c r="P298" i="24"/>
  <c r="L298" i="24"/>
  <c r="B298" i="24"/>
  <c r="AB297" i="24"/>
  <c r="P297" i="24"/>
  <c r="L297" i="24"/>
  <c r="B297" i="24"/>
  <c r="AB296" i="24"/>
  <c r="P296" i="24"/>
  <c r="L296" i="24"/>
  <c r="B296" i="24"/>
  <c r="AB295" i="24"/>
  <c r="P295" i="24"/>
  <c r="L295" i="24"/>
  <c r="B295" i="24"/>
  <c r="AB294" i="24"/>
  <c r="P294" i="24"/>
  <c r="L294" i="24"/>
  <c r="B294" i="24"/>
  <c r="AB293" i="24"/>
  <c r="P293" i="24"/>
  <c r="L293" i="24"/>
  <c r="B293" i="24"/>
  <c r="AB292" i="24"/>
  <c r="P292" i="24"/>
  <c r="L292" i="24"/>
  <c r="B292" i="24"/>
  <c r="AB291" i="24"/>
  <c r="P291" i="24"/>
  <c r="L291" i="24"/>
  <c r="B291" i="24"/>
  <c r="AB290" i="24"/>
  <c r="P290" i="24"/>
  <c r="L290" i="24"/>
  <c r="B290" i="24"/>
  <c r="AB289" i="24"/>
  <c r="P289" i="24"/>
  <c r="L289" i="24"/>
  <c r="B289" i="24"/>
  <c r="AB288" i="24"/>
  <c r="P288" i="24"/>
  <c r="L288" i="24"/>
  <c r="B288" i="24"/>
  <c r="AB287" i="24"/>
  <c r="P287" i="24"/>
  <c r="L287" i="24"/>
  <c r="B287" i="24"/>
  <c r="AB286" i="24"/>
  <c r="P286" i="24"/>
  <c r="L286" i="24"/>
  <c r="B286" i="24"/>
  <c r="AB285" i="24"/>
  <c r="P285" i="24"/>
  <c r="L285" i="24"/>
  <c r="B285" i="24"/>
  <c r="AB284" i="24"/>
  <c r="P284" i="24"/>
  <c r="L284" i="24"/>
  <c r="B284" i="24"/>
  <c r="AB283" i="24"/>
  <c r="P283" i="24"/>
  <c r="L283" i="24"/>
  <c r="B283" i="24"/>
  <c r="AB282" i="24"/>
  <c r="P282" i="24"/>
  <c r="L282" i="24"/>
  <c r="B282" i="24"/>
  <c r="AB281" i="24"/>
  <c r="P281" i="24"/>
  <c r="L281" i="24"/>
  <c r="B281" i="24"/>
  <c r="AB280" i="24"/>
  <c r="P280" i="24"/>
  <c r="L280" i="24"/>
  <c r="B280" i="24"/>
  <c r="AB279" i="24"/>
  <c r="P279" i="24"/>
  <c r="L279" i="24"/>
  <c r="B279" i="24"/>
  <c r="AB278" i="24"/>
  <c r="P278" i="24"/>
  <c r="L278" i="24"/>
  <c r="B278" i="24"/>
  <c r="AB277" i="24"/>
  <c r="P277" i="24"/>
  <c r="L277" i="24"/>
  <c r="B277" i="24"/>
  <c r="AB276" i="24"/>
  <c r="P276" i="24"/>
  <c r="L276" i="24"/>
  <c r="B276" i="24"/>
  <c r="AB275" i="24"/>
  <c r="P275" i="24"/>
  <c r="L275" i="24"/>
  <c r="B275" i="24"/>
  <c r="AB274" i="24"/>
  <c r="P274" i="24"/>
  <c r="L274" i="24"/>
  <c r="B274" i="24"/>
  <c r="AB273" i="24"/>
  <c r="P273" i="24"/>
  <c r="L273" i="24"/>
  <c r="B273" i="24"/>
  <c r="AB272" i="24"/>
  <c r="P272" i="24"/>
  <c r="L272" i="24"/>
  <c r="B272" i="24"/>
  <c r="AB271" i="24"/>
  <c r="P271" i="24"/>
  <c r="L271" i="24"/>
  <c r="B271" i="24"/>
  <c r="AB270" i="24"/>
  <c r="P270" i="24"/>
  <c r="L270" i="24"/>
  <c r="B270" i="24"/>
  <c r="AB269" i="24"/>
  <c r="P269" i="24"/>
  <c r="L269" i="24"/>
  <c r="B269" i="24"/>
  <c r="AB268" i="24"/>
  <c r="P268" i="24"/>
  <c r="L268" i="24"/>
  <c r="B268" i="24"/>
  <c r="AB267" i="24"/>
  <c r="P267" i="24"/>
  <c r="L267" i="24"/>
  <c r="B267" i="24"/>
  <c r="AB266" i="24"/>
  <c r="P266" i="24"/>
  <c r="L266" i="24"/>
  <c r="B266" i="24"/>
  <c r="AB265" i="24"/>
  <c r="P265" i="24"/>
  <c r="L265" i="24"/>
  <c r="B265" i="24"/>
  <c r="AB264" i="24"/>
  <c r="P264" i="24"/>
  <c r="L264" i="24"/>
  <c r="B264" i="24"/>
  <c r="AB263" i="24"/>
  <c r="P263" i="24"/>
  <c r="L263" i="24"/>
  <c r="B263" i="24"/>
  <c r="AB262" i="24"/>
  <c r="P262" i="24"/>
  <c r="L262" i="24"/>
  <c r="B262" i="24"/>
  <c r="AB261" i="24"/>
  <c r="P261" i="24"/>
  <c r="L261" i="24"/>
  <c r="B261" i="24"/>
  <c r="AB260" i="24"/>
  <c r="P260" i="24"/>
  <c r="L260" i="24"/>
  <c r="B260" i="24"/>
  <c r="AB259" i="24"/>
  <c r="P259" i="24"/>
  <c r="L259" i="24"/>
  <c r="B259" i="24"/>
  <c r="AB258" i="24"/>
  <c r="P258" i="24"/>
  <c r="L258" i="24"/>
  <c r="B258" i="24"/>
  <c r="AB257" i="24"/>
  <c r="P257" i="24"/>
  <c r="L257" i="24"/>
  <c r="B257" i="24"/>
  <c r="AB256" i="24"/>
  <c r="P256" i="24"/>
  <c r="L256" i="24"/>
  <c r="B256" i="24"/>
  <c r="AB255" i="24"/>
  <c r="P255" i="24"/>
  <c r="L255" i="24"/>
  <c r="B255" i="24"/>
  <c r="AB254" i="24"/>
  <c r="P254" i="24"/>
  <c r="L254" i="24"/>
  <c r="B254" i="24"/>
  <c r="AB253" i="24"/>
  <c r="P253" i="24"/>
  <c r="L253" i="24"/>
  <c r="B253" i="24"/>
  <c r="AB252" i="24"/>
  <c r="P252" i="24"/>
  <c r="L252" i="24"/>
  <c r="B252" i="24"/>
  <c r="AB251" i="24"/>
  <c r="P251" i="24"/>
  <c r="L251" i="24"/>
  <c r="B251" i="24"/>
  <c r="AB250" i="24"/>
  <c r="P250" i="24"/>
  <c r="L250" i="24"/>
  <c r="B250" i="24"/>
  <c r="AB249" i="24"/>
  <c r="P249" i="24"/>
  <c r="L249" i="24"/>
  <c r="B249" i="24"/>
  <c r="AB248" i="24"/>
  <c r="P248" i="24"/>
  <c r="L248" i="24"/>
  <c r="B248" i="24"/>
  <c r="AB247" i="24"/>
  <c r="P247" i="24"/>
  <c r="L247" i="24"/>
  <c r="B247" i="24"/>
  <c r="AB246" i="24"/>
  <c r="P246" i="24"/>
  <c r="L246" i="24"/>
  <c r="B246" i="24"/>
  <c r="AB245" i="24"/>
  <c r="P245" i="24"/>
  <c r="L245" i="24"/>
  <c r="B245" i="24"/>
  <c r="AB244" i="24"/>
  <c r="P244" i="24"/>
  <c r="L244" i="24"/>
  <c r="B244" i="24"/>
  <c r="AB243" i="24"/>
  <c r="P243" i="24"/>
  <c r="L243" i="24"/>
  <c r="B243" i="24"/>
  <c r="AB242" i="24"/>
  <c r="P242" i="24"/>
  <c r="L242" i="24"/>
  <c r="B242" i="24"/>
  <c r="AB241" i="24"/>
  <c r="P241" i="24"/>
  <c r="L241" i="24"/>
  <c r="B241" i="24"/>
  <c r="AB240" i="24"/>
  <c r="P240" i="24"/>
  <c r="L240" i="24"/>
  <c r="B240" i="24"/>
  <c r="AB239" i="24"/>
  <c r="P239" i="24"/>
  <c r="L239" i="24"/>
  <c r="B239" i="24"/>
  <c r="AB238" i="24"/>
  <c r="P238" i="24"/>
  <c r="L238" i="24"/>
  <c r="B238" i="24"/>
  <c r="AB237" i="24"/>
  <c r="P237" i="24"/>
  <c r="L237" i="24"/>
  <c r="B237" i="24"/>
  <c r="AB236" i="24"/>
  <c r="P236" i="24"/>
  <c r="L236" i="24"/>
  <c r="B236" i="24"/>
  <c r="AB235" i="24"/>
  <c r="P235" i="24"/>
  <c r="L235" i="24"/>
  <c r="B235" i="24"/>
  <c r="AB234" i="24"/>
  <c r="P234" i="24"/>
  <c r="L234" i="24"/>
  <c r="B234" i="24"/>
  <c r="AB233" i="24"/>
  <c r="P233" i="24"/>
  <c r="L233" i="24"/>
  <c r="B233" i="24"/>
  <c r="AB232" i="24"/>
  <c r="P232" i="24"/>
  <c r="L232" i="24"/>
  <c r="B232" i="24"/>
  <c r="AB231" i="24"/>
  <c r="P231" i="24"/>
  <c r="L231" i="24"/>
  <c r="B231" i="24"/>
  <c r="AB230" i="24"/>
  <c r="P230" i="24"/>
  <c r="L230" i="24"/>
  <c r="B230" i="24"/>
  <c r="AB229" i="24"/>
  <c r="P229" i="24"/>
  <c r="L229" i="24"/>
  <c r="B229" i="24"/>
  <c r="AB228" i="24"/>
  <c r="P228" i="24"/>
  <c r="L228" i="24"/>
  <c r="B228" i="24"/>
  <c r="AB227" i="24"/>
  <c r="P227" i="24"/>
  <c r="L227" i="24"/>
  <c r="B227" i="24"/>
  <c r="AB226" i="24"/>
  <c r="P226" i="24"/>
  <c r="L226" i="24"/>
  <c r="B226" i="24"/>
  <c r="AB225" i="24"/>
  <c r="P225" i="24"/>
  <c r="L225" i="24"/>
  <c r="B225" i="24"/>
  <c r="AB224" i="24"/>
  <c r="P224" i="24"/>
  <c r="L224" i="24"/>
  <c r="B224" i="24"/>
  <c r="AB223" i="24"/>
  <c r="P223" i="24"/>
  <c r="L223" i="24"/>
  <c r="B223" i="24"/>
  <c r="AB222" i="24"/>
  <c r="P222" i="24"/>
  <c r="L222" i="24"/>
  <c r="B222" i="24"/>
  <c r="AB221" i="24"/>
  <c r="P221" i="24"/>
  <c r="L221" i="24"/>
  <c r="B221" i="24"/>
  <c r="AB220" i="24"/>
  <c r="P220" i="24"/>
  <c r="L220" i="24"/>
  <c r="B220" i="24"/>
  <c r="AB219" i="24"/>
  <c r="P219" i="24"/>
  <c r="L219" i="24"/>
  <c r="B219" i="24"/>
  <c r="AB218" i="24"/>
  <c r="P218" i="24"/>
  <c r="L218" i="24"/>
  <c r="B218" i="24"/>
  <c r="AB217" i="24"/>
  <c r="P217" i="24"/>
  <c r="L217" i="24"/>
  <c r="B217" i="24"/>
  <c r="AB216" i="24"/>
  <c r="P216" i="24"/>
  <c r="L216" i="24"/>
  <c r="B216" i="24"/>
  <c r="AB215" i="24"/>
  <c r="P215" i="24"/>
  <c r="L215" i="24"/>
  <c r="B215" i="24"/>
  <c r="AB214" i="24"/>
  <c r="P214" i="24"/>
  <c r="L214" i="24"/>
  <c r="B214" i="24"/>
  <c r="AB213" i="24"/>
  <c r="P213" i="24"/>
  <c r="L213" i="24"/>
  <c r="B213" i="24"/>
  <c r="AB212" i="24"/>
  <c r="P212" i="24"/>
  <c r="L212" i="24"/>
  <c r="B212" i="24"/>
  <c r="AB211" i="24"/>
  <c r="P211" i="24"/>
  <c r="L211" i="24"/>
  <c r="B211" i="24"/>
  <c r="AB210" i="24"/>
  <c r="P210" i="24"/>
  <c r="L210" i="24"/>
  <c r="B210" i="24"/>
  <c r="AB209" i="24"/>
  <c r="P209" i="24"/>
  <c r="L209" i="24"/>
  <c r="B209" i="24"/>
  <c r="AB208" i="24"/>
  <c r="P208" i="24"/>
  <c r="L208" i="24"/>
  <c r="B208" i="24"/>
  <c r="AB207" i="24"/>
  <c r="P207" i="24"/>
  <c r="L207" i="24"/>
  <c r="B207" i="24"/>
  <c r="AB206" i="24"/>
  <c r="P206" i="24"/>
  <c r="L206" i="24"/>
  <c r="B206" i="24"/>
  <c r="AB205" i="24"/>
  <c r="P205" i="24"/>
  <c r="L205" i="24"/>
  <c r="B205" i="24"/>
  <c r="AB204" i="24"/>
  <c r="P204" i="24"/>
  <c r="L204" i="24"/>
  <c r="B204" i="24"/>
  <c r="AB203" i="24"/>
  <c r="P203" i="24"/>
  <c r="L203" i="24"/>
  <c r="B203" i="24"/>
  <c r="AB202" i="24"/>
  <c r="P202" i="24"/>
  <c r="L202" i="24"/>
  <c r="B202" i="24"/>
  <c r="AB201" i="24"/>
  <c r="P201" i="24"/>
  <c r="L201" i="24"/>
  <c r="B201" i="24"/>
  <c r="AB200" i="24"/>
  <c r="P200" i="24"/>
  <c r="L200" i="24"/>
  <c r="B200" i="24"/>
  <c r="AB199" i="24"/>
  <c r="P199" i="24"/>
  <c r="L199" i="24"/>
  <c r="B199" i="24"/>
  <c r="AB198" i="24"/>
  <c r="P198" i="24"/>
  <c r="L198" i="24"/>
  <c r="B198" i="24"/>
  <c r="AB197" i="24"/>
  <c r="P197" i="24"/>
  <c r="L197" i="24"/>
  <c r="B197" i="24"/>
  <c r="AB196" i="24"/>
  <c r="P196" i="24"/>
  <c r="L196" i="24"/>
  <c r="B196" i="24"/>
  <c r="AB195" i="24"/>
  <c r="P195" i="24"/>
  <c r="L195" i="24"/>
  <c r="B195" i="24"/>
  <c r="AB194" i="24"/>
  <c r="P194" i="24"/>
  <c r="L194" i="24"/>
  <c r="B194" i="24"/>
  <c r="AB193" i="24"/>
  <c r="P193" i="24"/>
  <c r="L193" i="24"/>
  <c r="B193" i="24"/>
  <c r="AB192" i="24"/>
  <c r="P192" i="24"/>
  <c r="L192" i="24"/>
  <c r="B192" i="24"/>
  <c r="AB191" i="24"/>
  <c r="P191" i="24"/>
  <c r="L191" i="24"/>
  <c r="B191" i="24"/>
  <c r="AB190" i="24"/>
  <c r="P190" i="24"/>
  <c r="L190" i="24"/>
  <c r="B190" i="24"/>
  <c r="AB189" i="24"/>
  <c r="P189" i="24"/>
  <c r="L189" i="24"/>
  <c r="B189" i="24"/>
  <c r="AB188" i="24"/>
  <c r="P188" i="24"/>
  <c r="L188" i="24"/>
  <c r="B188" i="24"/>
  <c r="AB187" i="24"/>
  <c r="P187" i="24"/>
  <c r="L187" i="24"/>
  <c r="B187" i="24"/>
  <c r="AB186" i="24"/>
  <c r="P186" i="24"/>
  <c r="L186" i="24"/>
  <c r="B186" i="24"/>
  <c r="AB185" i="24"/>
  <c r="P185" i="24"/>
  <c r="L185" i="24"/>
  <c r="B185" i="24"/>
  <c r="AB184" i="24"/>
  <c r="P184" i="24"/>
  <c r="L184" i="24"/>
  <c r="B184" i="24"/>
  <c r="AB183" i="24"/>
  <c r="P183" i="24"/>
  <c r="L183" i="24"/>
  <c r="B183" i="24"/>
  <c r="AB182" i="24"/>
  <c r="P182" i="24"/>
  <c r="L182" i="24"/>
  <c r="B182" i="24"/>
  <c r="AB181" i="24"/>
  <c r="P181" i="24"/>
  <c r="L181" i="24"/>
  <c r="B181" i="24"/>
  <c r="P180" i="24"/>
  <c r="L180" i="24"/>
  <c r="B180" i="24"/>
  <c r="P179" i="24"/>
  <c r="L179" i="24"/>
  <c r="B179" i="24"/>
  <c r="P178" i="24"/>
  <c r="L178" i="24"/>
  <c r="B178" i="24"/>
  <c r="P177" i="24"/>
  <c r="L177" i="24"/>
  <c r="B177" i="24"/>
  <c r="P176" i="24"/>
  <c r="L176" i="24"/>
  <c r="B176" i="24"/>
  <c r="P175" i="24"/>
  <c r="L175" i="24"/>
  <c r="B175" i="24"/>
  <c r="P174" i="24"/>
  <c r="L174" i="24"/>
  <c r="B174" i="24"/>
  <c r="P173" i="24"/>
  <c r="L173" i="24"/>
  <c r="B173" i="24"/>
  <c r="P172" i="24"/>
  <c r="L172" i="24"/>
  <c r="B172" i="24"/>
  <c r="P171" i="24"/>
  <c r="L171" i="24"/>
  <c r="B171" i="24"/>
  <c r="P170" i="24"/>
  <c r="L170" i="24"/>
  <c r="B170" i="24"/>
  <c r="P169" i="24"/>
  <c r="L169" i="24"/>
  <c r="B169" i="24"/>
  <c r="P168" i="24"/>
  <c r="L168" i="24"/>
  <c r="B168" i="24"/>
  <c r="P167" i="24"/>
  <c r="L167" i="24"/>
  <c r="B167" i="24"/>
  <c r="P166" i="24"/>
  <c r="L166" i="24"/>
  <c r="B166" i="24"/>
  <c r="P165" i="24"/>
  <c r="L165" i="24"/>
  <c r="B165" i="24"/>
  <c r="P164" i="24"/>
  <c r="L164" i="24"/>
  <c r="B164" i="24"/>
  <c r="P163" i="24"/>
  <c r="L163" i="24"/>
  <c r="B163" i="24"/>
  <c r="P162" i="24"/>
  <c r="L162" i="24"/>
  <c r="B162" i="24"/>
  <c r="P161" i="24"/>
  <c r="L161" i="24"/>
  <c r="B161" i="24"/>
  <c r="P160" i="24"/>
  <c r="L160" i="24"/>
  <c r="B160" i="24"/>
  <c r="P159" i="24"/>
  <c r="L159" i="24"/>
  <c r="B159" i="24"/>
  <c r="P158" i="24"/>
  <c r="L158" i="24"/>
  <c r="B158" i="24"/>
  <c r="P157" i="24"/>
  <c r="L157" i="24"/>
  <c r="B157" i="24"/>
  <c r="P156" i="24"/>
  <c r="L156" i="24"/>
  <c r="B156" i="24"/>
  <c r="P155" i="24"/>
  <c r="L155" i="24"/>
  <c r="B155" i="24"/>
  <c r="P154" i="24"/>
  <c r="L154" i="24"/>
  <c r="B154" i="24"/>
  <c r="P153" i="24"/>
  <c r="L153" i="24"/>
  <c r="B153" i="24"/>
  <c r="P152" i="24"/>
  <c r="L152" i="24"/>
  <c r="B152" i="24"/>
  <c r="P151" i="24"/>
  <c r="L151" i="24"/>
  <c r="B151" i="24"/>
  <c r="P150" i="24"/>
  <c r="L150" i="24"/>
  <c r="B150" i="24"/>
  <c r="P149" i="24"/>
  <c r="L149" i="24"/>
  <c r="B149" i="24"/>
  <c r="P148" i="24"/>
  <c r="L148" i="24"/>
  <c r="B148" i="24"/>
  <c r="P147" i="24"/>
  <c r="L147" i="24"/>
  <c r="B147" i="24"/>
  <c r="P146" i="24"/>
  <c r="L146" i="24"/>
  <c r="B146" i="24"/>
  <c r="P145" i="24"/>
  <c r="L145" i="24"/>
  <c r="B145" i="24"/>
  <c r="P144" i="24"/>
  <c r="L144" i="24"/>
  <c r="B144" i="24"/>
  <c r="P143" i="24"/>
  <c r="L143" i="24"/>
  <c r="B143" i="24"/>
  <c r="P142" i="24"/>
  <c r="L142" i="24"/>
  <c r="B142" i="24"/>
  <c r="P141" i="24"/>
  <c r="L141" i="24"/>
  <c r="B141" i="24"/>
  <c r="P140" i="24"/>
  <c r="L140" i="24"/>
  <c r="B140" i="24"/>
  <c r="P139" i="24"/>
  <c r="L139" i="24"/>
  <c r="B139" i="24"/>
  <c r="P138" i="24"/>
  <c r="L138" i="24"/>
  <c r="B138" i="24"/>
  <c r="P137" i="24"/>
  <c r="L137" i="24"/>
  <c r="B137" i="24"/>
  <c r="P136" i="24"/>
  <c r="L136" i="24"/>
  <c r="B136" i="24"/>
  <c r="P135" i="24"/>
  <c r="L135" i="24"/>
  <c r="B135" i="24"/>
  <c r="P134" i="24"/>
  <c r="L134" i="24"/>
  <c r="B134" i="24"/>
  <c r="P133" i="24"/>
  <c r="L133" i="24"/>
  <c r="B133" i="24"/>
  <c r="P132" i="24"/>
  <c r="L132" i="24"/>
  <c r="B132" i="24"/>
  <c r="P131" i="24"/>
  <c r="L131" i="24"/>
  <c r="B131" i="24"/>
  <c r="P130" i="24"/>
  <c r="L130" i="24"/>
  <c r="B130" i="24"/>
  <c r="P129" i="24"/>
  <c r="L129" i="24"/>
  <c r="B129" i="24"/>
  <c r="P128" i="24"/>
  <c r="L128" i="24"/>
  <c r="B128" i="24"/>
  <c r="P127" i="24"/>
  <c r="L127" i="24"/>
  <c r="B127" i="24"/>
  <c r="P126" i="24"/>
  <c r="L126" i="24"/>
  <c r="B126" i="24"/>
  <c r="P125" i="24"/>
  <c r="L125" i="24"/>
  <c r="B125" i="24"/>
  <c r="P124" i="24"/>
  <c r="L124" i="24"/>
  <c r="B124" i="24"/>
  <c r="P123" i="24"/>
  <c r="L123" i="24"/>
  <c r="B123" i="24"/>
  <c r="P122" i="24"/>
  <c r="L122" i="24"/>
  <c r="B122" i="24"/>
  <c r="P121" i="24"/>
  <c r="L121" i="24"/>
  <c r="B121" i="24"/>
  <c r="P120" i="24"/>
  <c r="L120" i="24"/>
  <c r="B120" i="24"/>
  <c r="P119" i="24"/>
  <c r="L119" i="24"/>
  <c r="B119" i="24"/>
  <c r="P118" i="24"/>
  <c r="L118" i="24"/>
  <c r="B118" i="24"/>
  <c r="P117" i="24"/>
  <c r="L117" i="24"/>
  <c r="B117" i="24"/>
  <c r="P116" i="24"/>
  <c r="L116" i="24"/>
  <c r="B116" i="24"/>
  <c r="P115" i="24"/>
  <c r="L115" i="24"/>
  <c r="B115" i="24"/>
  <c r="P114" i="24"/>
  <c r="L114" i="24"/>
  <c r="B114" i="24"/>
  <c r="P113" i="24"/>
  <c r="L113" i="24"/>
  <c r="B113" i="24"/>
  <c r="P112" i="24"/>
  <c r="L112" i="24"/>
  <c r="B112" i="24"/>
  <c r="P111" i="24"/>
  <c r="L111" i="24"/>
  <c r="B111" i="24"/>
  <c r="P110" i="24"/>
  <c r="L110" i="24"/>
  <c r="B110" i="24"/>
  <c r="P109" i="24"/>
  <c r="L109" i="24"/>
  <c r="B109" i="24"/>
  <c r="P108" i="24"/>
  <c r="L108" i="24"/>
  <c r="B108" i="24"/>
  <c r="P107" i="24"/>
  <c r="L107" i="24"/>
  <c r="B107" i="24"/>
  <c r="P106" i="24"/>
  <c r="L106" i="24"/>
  <c r="B106" i="24"/>
  <c r="P105" i="24"/>
  <c r="L105" i="24"/>
  <c r="B105" i="24"/>
  <c r="P104" i="24"/>
  <c r="L104" i="24"/>
  <c r="B104" i="24"/>
  <c r="P103" i="24"/>
  <c r="L103" i="24"/>
  <c r="B103" i="24"/>
  <c r="P102" i="24"/>
  <c r="L102" i="24"/>
  <c r="B102" i="24"/>
  <c r="P101" i="24"/>
  <c r="L101" i="24"/>
  <c r="B101" i="24"/>
  <c r="P100" i="24"/>
  <c r="L100" i="24"/>
  <c r="B100" i="24"/>
  <c r="P99" i="24"/>
  <c r="L99" i="24"/>
  <c r="B99" i="24"/>
  <c r="P98" i="24"/>
  <c r="L98" i="24"/>
  <c r="B98" i="24"/>
  <c r="P97" i="24"/>
  <c r="L97" i="24"/>
  <c r="B97" i="24"/>
  <c r="P96" i="24"/>
  <c r="L96" i="24"/>
  <c r="B96" i="24"/>
  <c r="P95" i="24"/>
  <c r="L95" i="24"/>
  <c r="B95" i="24"/>
  <c r="P94" i="24"/>
  <c r="L94" i="24"/>
  <c r="B94" i="24"/>
  <c r="P93" i="24"/>
  <c r="L93" i="24"/>
  <c r="B93" i="24"/>
  <c r="P92" i="24"/>
  <c r="L92" i="24"/>
  <c r="B92" i="24"/>
  <c r="P91" i="24"/>
  <c r="L91" i="24"/>
  <c r="B91" i="24"/>
  <c r="P90" i="24"/>
  <c r="L90" i="24"/>
  <c r="B90" i="24"/>
  <c r="P89" i="24"/>
  <c r="L89" i="24"/>
  <c r="B89" i="24"/>
  <c r="P88" i="24"/>
  <c r="L88" i="24"/>
  <c r="B88" i="24"/>
  <c r="P87" i="24"/>
  <c r="L87" i="24"/>
  <c r="B87" i="24"/>
  <c r="P86" i="24"/>
  <c r="L86" i="24"/>
  <c r="B86" i="24"/>
  <c r="P85" i="24"/>
  <c r="L85" i="24"/>
  <c r="B85" i="24"/>
  <c r="P84" i="24"/>
  <c r="L84" i="24"/>
  <c r="B84" i="24"/>
  <c r="P83" i="24"/>
  <c r="L83" i="24"/>
  <c r="B83" i="24"/>
  <c r="P82" i="24"/>
  <c r="L82" i="24"/>
  <c r="B82" i="24"/>
  <c r="P81" i="24"/>
  <c r="L81" i="24"/>
  <c r="B81" i="24"/>
  <c r="P80" i="24"/>
  <c r="L80" i="24"/>
  <c r="B80" i="24"/>
  <c r="P79" i="24"/>
  <c r="L79" i="24"/>
  <c r="B79" i="24"/>
  <c r="P78" i="24"/>
  <c r="L78" i="24"/>
  <c r="B78" i="24"/>
  <c r="P77" i="24"/>
  <c r="L77" i="24"/>
  <c r="B77" i="24"/>
  <c r="P76" i="24"/>
  <c r="L76" i="24"/>
  <c r="B76" i="24"/>
  <c r="P75" i="24"/>
  <c r="L75" i="24"/>
  <c r="B75" i="24"/>
  <c r="P74" i="24"/>
  <c r="L74" i="24"/>
  <c r="B74" i="24"/>
  <c r="P73" i="24"/>
  <c r="L73" i="24"/>
  <c r="B73" i="24"/>
  <c r="P72" i="24"/>
  <c r="L72" i="24"/>
  <c r="B72" i="24"/>
  <c r="P71" i="24"/>
  <c r="L71" i="24"/>
  <c r="B71" i="24"/>
  <c r="P70" i="24"/>
  <c r="L70" i="24"/>
  <c r="B70" i="24"/>
  <c r="P69" i="24"/>
  <c r="L69" i="24"/>
  <c r="B69" i="24"/>
  <c r="P68" i="24"/>
  <c r="L68" i="24"/>
  <c r="B68" i="24"/>
  <c r="P67" i="24"/>
  <c r="L67" i="24"/>
  <c r="B67" i="24"/>
  <c r="P66" i="24"/>
  <c r="L66" i="24"/>
  <c r="B66" i="24"/>
  <c r="P65" i="24"/>
  <c r="L65" i="24"/>
  <c r="B65" i="24"/>
  <c r="P64" i="24"/>
  <c r="L64" i="24"/>
  <c r="B64" i="24"/>
  <c r="P63" i="24"/>
  <c r="L63" i="24"/>
  <c r="B63" i="24"/>
  <c r="P62" i="24"/>
  <c r="L62" i="24"/>
  <c r="B62" i="24"/>
  <c r="P61" i="24"/>
  <c r="L61" i="24"/>
  <c r="B61" i="24"/>
  <c r="P60" i="24"/>
  <c r="L60" i="24"/>
  <c r="B60" i="24"/>
  <c r="P59" i="24"/>
  <c r="L59" i="24"/>
  <c r="B59" i="24"/>
  <c r="P58" i="24"/>
  <c r="L58" i="24"/>
  <c r="B58" i="24"/>
  <c r="P57" i="24"/>
  <c r="L57" i="24"/>
  <c r="B57" i="24"/>
  <c r="P56" i="24"/>
  <c r="L56" i="24"/>
  <c r="B56" i="24"/>
  <c r="P55" i="24"/>
  <c r="L55" i="24"/>
  <c r="B55" i="24"/>
  <c r="P54" i="24"/>
  <c r="L54" i="24"/>
  <c r="B54" i="24"/>
  <c r="P53" i="24"/>
  <c r="L53" i="24"/>
  <c r="B53" i="24"/>
  <c r="P52" i="24"/>
  <c r="L52" i="24"/>
  <c r="B52" i="24"/>
  <c r="P51" i="24"/>
  <c r="L51" i="24"/>
  <c r="B51" i="24"/>
  <c r="P50" i="24"/>
  <c r="L50" i="24"/>
  <c r="B50" i="24"/>
  <c r="P49" i="24"/>
  <c r="L49" i="24"/>
  <c r="B49" i="24"/>
  <c r="P48" i="24"/>
  <c r="L48" i="24"/>
  <c r="B48" i="24"/>
  <c r="P47" i="24"/>
  <c r="L47" i="24"/>
  <c r="B47" i="24"/>
  <c r="P46" i="24"/>
  <c r="L46" i="24"/>
  <c r="B46" i="24"/>
  <c r="P45" i="24"/>
  <c r="L45" i="24"/>
  <c r="B45" i="24"/>
  <c r="P44" i="24"/>
  <c r="L44" i="24"/>
  <c r="B44" i="24"/>
  <c r="P43" i="24"/>
  <c r="L43" i="24"/>
  <c r="B43" i="24"/>
  <c r="P42" i="24"/>
  <c r="L42" i="24"/>
  <c r="B42" i="24"/>
  <c r="P41" i="24"/>
  <c r="L41" i="24"/>
  <c r="B41" i="24"/>
  <c r="P40" i="24"/>
  <c r="L40" i="24"/>
  <c r="B40" i="24"/>
  <c r="P39" i="24"/>
  <c r="L39" i="24"/>
  <c r="B39" i="24"/>
  <c r="P38" i="24"/>
  <c r="L38" i="24"/>
  <c r="B38" i="24"/>
  <c r="P37" i="24"/>
  <c r="L37" i="24"/>
  <c r="B37" i="24"/>
  <c r="P36" i="24"/>
  <c r="L36" i="24"/>
  <c r="B36" i="24"/>
  <c r="P35" i="24"/>
  <c r="L35" i="24"/>
  <c r="B35" i="24"/>
  <c r="P34" i="24"/>
  <c r="L34" i="24"/>
  <c r="B34" i="24"/>
  <c r="P33" i="24"/>
  <c r="L33" i="24"/>
  <c r="B33" i="24"/>
  <c r="P32" i="24"/>
  <c r="L32" i="24"/>
  <c r="B32" i="24"/>
  <c r="P31" i="24"/>
  <c r="L31" i="24"/>
  <c r="B31" i="24"/>
  <c r="AR29" i="24"/>
  <c r="P30" i="24"/>
  <c r="L30" i="24"/>
  <c r="B30" i="24"/>
  <c r="AR28" i="24"/>
  <c r="P29" i="24"/>
  <c r="L29" i="24"/>
  <c r="B29" i="24"/>
  <c r="AR27" i="24"/>
  <c r="P28" i="24"/>
  <c r="L28" i="24"/>
  <c r="B28" i="24"/>
  <c r="AR26" i="24"/>
  <c r="P27" i="24"/>
  <c r="L27" i="24"/>
  <c r="B27" i="24"/>
  <c r="AR25" i="24"/>
  <c r="P26" i="24"/>
  <c r="L26" i="24"/>
  <c r="B26" i="24"/>
  <c r="AR23" i="24"/>
  <c r="P25" i="24"/>
  <c r="L25" i="24"/>
  <c r="B25" i="24"/>
  <c r="AR22" i="24"/>
  <c r="P24" i="24"/>
  <c r="L24" i="24"/>
  <c r="B24" i="24"/>
  <c r="AR21" i="24"/>
  <c r="P23" i="24"/>
  <c r="L23" i="24"/>
  <c r="B23" i="24"/>
  <c r="AR20" i="24"/>
  <c r="P22" i="24"/>
  <c r="L22" i="24"/>
  <c r="B22" i="24"/>
  <c r="P21" i="24"/>
  <c r="L21" i="24"/>
  <c r="B21" i="24"/>
  <c r="P20" i="24"/>
  <c r="L20" i="24"/>
  <c r="B20" i="24"/>
  <c r="P19" i="24"/>
  <c r="L19" i="24"/>
  <c r="B19" i="24"/>
  <c r="AR19" i="24"/>
  <c r="P18" i="24"/>
  <c r="L18" i="24"/>
  <c r="B18" i="24"/>
  <c r="AR18" i="24"/>
  <c r="P17" i="24"/>
  <c r="L17" i="24"/>
  <c r="B17" i="24"/>
  <c r="AR17" i="24"/>
  <c r="P16" i="24"/>
  <c r="L16" i="24"/>
  <c r="B16" i="24"/>
  <c r="AR16" i="24"/>
  <c r="P15" i="24"/>
  <c r="L15" i="24"/>
  <c r="B15" i="24"/>
  <c r="AR15" i="24"/>
  <c r="P14" i="24"/>
  <c r="L14" i="24"/>
  <c r="B14" i="24"/>
  <c r="AR14" i="24"/>
  <c r="P13" i="24"/>
  <c r="L13" i="24"/>
  <c r="B13" i="24"/>
  <c r="AR13" i="24"/>
  <c r="P12" i="24"/>
  <c r="L12" i="24"/>
  <c r="B12" i="24"/>
  <c r="AR12" i="24"/>
  <c r="P11" i="24"/>
  <c r="L11" i="24"/>
  <c r="B11" i="24"/>
  <c r="AR11" i="24"/>
  <c r="P10" i="24"/>
  <c r="L10" i="24"/>
  <c r="B10" i="24"/>
  <c r="AR10" i="24"/>
  <c r="P9" i="24"/>
  <c r="L9" i="24"/>
  <c r="B9" i="24"/>
  <c r="AR9" i="24"/>
  <c r="P8" i="24"/>
  <c r="L8" i="24"/>
  <c r="B8" i="24"/>
  <c r="AR8" i="24"/>
  <c r="AR6" i="24"/>
  <c r="AR5" i="24"/>
  <c r="AR4" i="24"/>
  <c r="S5" i="24" s="1"/>
  <c r="S40" i="24" l="1"/>
  <c r="X6" i="24"/>
  <c r="S7" i="24"/>
  <c r="X5" i="24"/>
  <c r="S12" i="24"/>
  <c r="X12" i="24"/>
  <c r="S23" i="24"/>
  <c r="X18" i="24"/>
  <c r="S21" i="24"/>
  <c r="S24" i="24"/>
  <c r="S29" i="24"/>
  <c r="X37" i="24"/>
  <c r="S38" i="24"/>
  <c r="X39" i="24"/>
  <c r="X505" i="24"/>
  <c r="X503" i="24"/>
  <c r="X501" i="24"/>
  <c r="X499" i="24"/>
  <c r="X497" i="24"/>
  <c r="X495" i="24"/>
  <c r="X493" i="24"/>
  <c r="X491" i="24"/>
  <c r="X489" i="24"/>
  <c r="X487" i="24"/>
  <c r="X485" i="24"/>
  <c r="X483" i="24"/>
  <c r="X481" i="24"/>
  <c r="X479" i="24"/>
  <c r="X477" i="24"/>
  <c r="X475" i="24"/>
  <c r="X473" i="24"/>
  <c r="X471" i="24"/>
  <c r="X469" i="24"/>
  <c r="X467" i="24"/>
  <c r="X465" i="24"/>
  <c r="X463" i="24"/>
  <c r="X461" i="24"/>
  <c r="X459" i="24"/>
  <c r="X457" i="24"/>
  <c r="X455" i="24"/>
  <c r="X453" i="24"/>
  <c r="X451" i="24"/>
  <c r="X449" i="24"/>
  <c r="X447" i="24"/>
  <c r="X445" i="24"/>
  <c r="X443" i="24"/>
  <c r="X441" i="24"/>
  <c r="X439" i="24"/>
  <c r="X437" i="24"/>
  <c r="X435" i="24"/>
  <c r="X433" i="24"/>
  <c r="X431" i="24"/>
  <c r="X429" i="24"/>
  <c r="X427" i="24"/>
  <c r="X425" i="24"/>
  <c r="X423" i="24"/>
  <c r="X421" i="24"/>
  <c r="X419" i="24"/>
  <c r="X417" i="24"/>
  <c r="X415" i="24"/>
  <c r="X413" i="24"/>
  <c r="X411" i="24"/>
  <c r="X409" i="24"/>
  <c r="X407" i="24"/>
  <c r="X405" i="24"/>
  <c r="X403" i="24"/>
  <c r="X401" i="24"/>
  <c r="X399" i="24"/>
  <c r="X397" i="24"/>
  <c r="X395" i="24"/>
  <c r="X393" i="24"/>
  <c r="X391" i="24"/>
  <c r="X389" i="24"/>
  <c r="X387" i="24"/>
  <c r="X385" i="24"/>
  <c r="X383" i="24"/>
  <c r="X381" i="24"/>
  <c r="X379" i="24"/>
  <c r="X377" i="24"/>
  <c r="X375" i="24"/>
  <c r="X373" i="24"/>
  <c r="X371" i="24"/>
  <c r="X369" i="24"/>
  <c r="X367" i="24"/>
  <c r="X365" i="24"/>
  <c r="X363" i="24"/>
  <c r="X361" i="24"/>
  <c r="X359" i="24"/>
  <c r="X357" i="24"/>
  <c r="X355" i="24"/>
  <c r="X353" i="24"/>
  <c r="X351" i="24"/>
  <c r="X349" i="24"/>
  <c r="X347" i="24"/>
  <c r="X345" i="24"/>
  <c r="X343" i="24"/>
  <c r="X341" i="24"/>
  <c r="X339" i="24"/>
  <c r="S505" i="24"/>
  <c r="S503" i="24"/>
  <c r="S501" i="24"/>
  <c r="S499" i="24"/>
  <c r="S497" i="24"/>
  <c r="S495" i="24"/>
  <c r="S493" i="24"/>
  <c r="S491" i="24"/>
  <c r="S489" i="24"/>
  <c r="S487" i="24"/>
  <c r="S485" i="24"/>
  <c r="S483" i="24"/>
  <c r="S481" i="24"/>
  <c r="S479" i="24"/>
  <c r="S477" i="24"/>
  <c r="S475" i="24"/>
  <c r="S473" i="24"/>
  <c r="S471" i="24"/>
  <c r="S469" i="24"/>
  <c r="S467" i="24"/>
  <c r="S465" i="24"/>
  <c r="S463" i="24"/>
  <c r="S461" i="24"/>
  <c r="S459" i="24"/>
  <c r="S457" i="24"/>
  <c r="S455" i="24"/>
  <c r="S453" i="24"/>
  <c r="S451" i="24"/>
  <c r="S449" i="24"/>
  <c r="S447" i="24"/>
  <c r="S445" i="24"/>
  <c r="S443" i="24"/>
  <c r="S441" i="24"/>
  <c r="S439" i="24"/>
  <c r="S437" i="24"/>
  <c r="S435" i="24"/>
  <c r="S433" i="24"/>
  <c r="S431" i="24"/>
  <c r="S429" i="24"/>
  <c r="S427" i="24"/>
  <c r="S425" i="24"/>
  <c r="S423" i="24"/>
  <c r="S421" i="24"/>
  <c r="S419" i="24"/>
  <c r="S417" i="24"/>
  <c r="S415" i="24"/>
  <c r="S413" i="24"/>
  <c r="S411" i="24"/>
  <c r="S409" i="24"/>
  <c r="S407" i="24"/>
  <c r="S405" i="24"/>
  <c r="S403" i="24"/>
  <c r="S401" i="24"/>
  <c r="S399" i="24"/>
  <c r="S397" i="24"/>
  <c r="S395" i="24"/>
  <c r="S393" i="24"/>
  <c r="S391" i="24"/>
  <c r="S389" i="24"/>
  <c r="S387" i="24"/>
  <c r="S385" i="24"/>
  <c r="S383" i="24"/>
  <c r="S381" i="24"/>
  <c r="S379" i="24"/>
  <c r="S377" i="24"/>
  <c r="S375" i="24"/>
  <c r="S373" i="24"/>
  <c r="S371" i="24"/>
  <c r="S369" i="24"/>
  <c r="S367" i="24"/>
  <c r="S365" i="24"/>
  <c r="X506" i="24"/>
  <c r="X504" i="24"/>
  <c r="X502" i="24"/>
  <c r="X500" i="24"/>
  <c r="X498" i="24"/>
  <c r="X496" i="24"/>
  <c r="X494" i="24"/>
  <c r="X492" i="24"/>
  <c r="X490" i="24"/>
  <c r="X488" i="24"/>
  <c r="X486" i="24"/>
  <c r="X484" i="24"/>
  <c r="X482" i="24"/>
  <c r="X480" i="24"/>
  <c r="X478" i="24"/>
  <c r="X476" i="24"/>
  <c r="X474" i="24"/>
  <c r="X472" i="24"/>
  <c r="X470" i="24"/>
  <c r="X468" i="24"/>
  <c r="X466" i="24"/>
  <c r="X464" i="24"/>
  <c r="X462" i="24"/>
  <c r="X460" i="24"/>
  <c r="X458" i="24"/>
  <c r="X456" i="24"/>
  <c r="X454" i="24"/>
  <c r="X452" i="24"/>
  <c r="X450" i="24"/>
  <c r="X448" i="24"/>
  <c r="X446" i="24"/>
  <c r="X444" i="24"/>
  <c r="X442" i="24"/>
  <c r="X440" i="24"/>
  <c r="X438" i="24"/>
  <c r="X436" i="24"/>
  <c r="X434" i="24"/>
  <c r="X432" i="24"/>
  <c r="X430" i="24"/>
  <c r="X428" i="24"/>
  <c r="X426" i="24"/>
  <c r="X424" i="24"/>
  <c r="X422" i="24"/>
  <c r="X420" i="24"/>
  <c r="X418" i="24"/>
  <c r="X416" i="24"/>
  <c r="X414" i="24"/>
  <c r="X412" i="24"/>
  <c r="X410" i="24"/>
  <c r="X408" i="24"/>
  <c r="X406" i="24"/>
  <c r="X404" i="24"/>
  <c r="X402" i="24"/>
  <c r="X400" i="24"/>
  <c r="X398" i="24"/>
  <c r="X396" i="24"/>
  <c r="X394" i="24"/>
  <c r="X392" i="24"/>
  <c r="X390" i="24"/>
  <c r="X388" i="24"/>
  <c r="X386" i="24"/>
  <c r="X384" i="24"/>
  <c r="X382" i="24"/>
  <c r="X380" i="24"/>
  <c r="X378" i="24"/>
  <c r="X376" i="24"/>
  <c r="X374" i="24"/>
  <c r="X372" i="24"/>
  <c r="X370" i="24"/>
  <c r="X368" i="24"/>
  <c r="X366" i="24"/>
  <c r="X364" i="24"/>
  <c r="X362" i="24"/>
  <c r="X360" i="24"/>
  <c r="X358" i="24"/>
  <c r="X356" i="24"/>
  <c r="X354" i="24"/>
  <c r="X352" i="24"/>
  <c r="X350" i="24"/>
  <c r="X348" i="24"/>
  <c r="X346" i="24"/>
  <c r="X344" i="24"/>
  <c r="X342" i="24"/>
  <c r="X340" i="24"/>
  <c r="X338" i="24"/>
  <c r="S506" i="24"/>
  <c r="S504" i="24"/>
  <c r="S502" i="24"/>
  <c r="S500" i="24"/>
  <c r="S498" i="24"/>
  <c r="S496" i="24"/>
  <c r="S494" i="24"/>
  <c r="S492" i="24"/>
  <c r="S490" i="24"/>
  <c r="S488" i="24"/>
  <c r="S486" i="24"/>
  <c r="S484" i="24"/>
  <c r="S482" i="24"/>
  <c r="S480" i="24"/>
  <c r="S478" i="24"/>
  <c r="S476" i="24"/>
  <c r="S474" i="24"/>
  <c r="S472" i="24"/>
  <c r="S470" i="24"/>
  <c r="S468" i="24"/>
  <c r="S466" i="24"/>
  <c r="S464" i="24"/>
  <c r="S462" i="24"/>
  <c r="S460" i="24"/>
  <c r="S458" i="24"/>
  <c r="S456" i="24"/>
  <c r="S454" i="24"/>
  <c r="S452" i="24"/>
  <c r="S450" i="24"/>
  <c r="S448" i="24"/>
  <c r="S446" i="24"/>
  <c r="S444" i="24"/>
  <c r="S442" i="24"/>
  <c r="S440" i="24"/>
  <c r="S438" i="24"/>
  <c r="S436" i="24"/>
  <c r="S434" i="24"/>
  <c r="S432" i="24"/>
  <c r="S430" i="24"/>
  <c r="S428" i="24"/>
  <c r="S426" i="24"/>
  <c r="S424" i="24"/>
  <c r="S422" i="24"/>
  <c r="S420" i="24"/>
  <c r="S418" i="24"/>
  <c r="S416" i="24"/>
  <c r="S414" i="24"/>
  <c r="S412" i="24"/>
  <c r="S410" i="24"/>
  <c r="S408" i="24"/>
  <c r="S406" i="24"/>
  <c r="S404" i="24"/>
  <c r="S402" i="24"/>
  <c r="S400" i="24"/>
  <c r="S398" i="24"/>
  <c r="S396" i="24"/>
  <c r="S394" i="24"/>
  <c r="S392" i="24"/>
  <c r="S390" i="24"/>
  <c r="S388" i="24"/>
  <c r="S386" i="24"/>
  <c r="S384" i="24"/>
  <c r="S382" i="24"/>
  <c r="S380" i="24"/>
  <c r="S378" i="24"/>
  <c r="S376" i="24"/>
  <c r="S374" i="24"/>
  <c r="S372" i="24"/>
  <c r="S370" i="24"/>
  <c r="S368" i="24"/>
  <c r="S366" i="24"/>
  <c r="S364" i="24"/>
  <c r="S362" i="24"/>
  <c r="S360" i="24"/>
  <c r="S358" i="24"/>
  <c r="S356" i="24"/>
  <c r="S354" i="24"/>
  <c r="S352" i="24"/>
  <c r="S350" i="24"/>
  <c r="S348" i="24"/>
  <c r="S346" i="24"/>
  <c r="S359" i="24"/>
  <c r="S351" i="24"/>
  <c r="S344" i="24"/>
  <c r="S340" i="24"/>
  <c r="S337" i="24"/>
  <c r="S335" i="24"/>
  <c r="S333" i="24"/>
  <c r="S331" i="24"/>
  <c r="S329" i="24"/>
  <c r="S327" i="24"/>
  <c r="S325" i="24"/>
  <c r="S323" i="24"/>
  <c r="S321" i="24"/>
  <c r="S319" i="24"/>
  <c r="S317" i="24"/>
  <c r="S315" i="24"/>
  <c r="S313" i="24"/>
  <c r="S311" i="24"/>
  <c r="S309" i="24"/>
  <c r="S307" i="24"/>
  <c r="S305" i="24"/>
  <c r="S303" i="24"/>
  <c r="S301" i="24"/>
  <c r="S299" i="24"/>
  <c r="S297" i="24"/>
  <c r="S295" i="24"/>
  <c r="S293" i="24"/>
  <c r="S291" i="24"/>
  <c r="S289" i="24"/>
  <c r="S287" i="24"/>
  <c r="S285" i="24"/>
  <c r="S283" i="24"/>
  <c r="S281" i="24"/>
  <c r="S279" i="24"/>
  <c r="S277" i="24"/>
  <c r="S275" i="24"/>
  <c r="S273" i="24"/>
  <c r="S271" i="24"/>
  <c r="S269" i="24"/>
  <c r="S267" i="24"/>
  <c r="S265" i="24"/>
  <c r="S263" i="24"/>
  <c r="S261" i="24"/>
  <c r="S259" i="24"/>
  <c r="S257" i="24"/>
  <c r="S255" i="24"/>
  <c r="S253" i="24"/>
  <c r="S251" i="24"/>
  <c r="S249" i="24"/>
  <c r="S247" i="24"/>
  <c r="S245" i="24"/>
  <c r="S243" i="24"/>
  <c r="S241" i="24"/>
  <c r="S239" i="24"/>
  <c r="S237" i="24"/>
  <c r="S235" i="24"/>
  <c r="S233" i="24"/>
  <c r="S357" i="24"/>
  <c r="S349" i="24"/>
  <c r="S343" i="24"/>
  <c r="S339" i="24"/>
  <c r="X336" i="24"/>
  <c r="X334" i="24"/>
  <c r="X332" i="24"/>
  <c r="X330" i="24"/>
  <c r="X328" i="24"/>
  <c r="X326" i="24"/>
  <c r="X324" i="24"/>
  <c r="X322" i="24"/>
  <c r="X320" i="24"/>
  <c r="X318" i="24"/>
  <c r="X316" i="24"/>
  <c r="X314" i="24"/>
  <c r="X312" i="24"/>
  <c r="X310" i="24"/>
  <c r="X308" i="24"/>
  <c r="X306" i="24"/>
  <c r="X304" i="24"/>
  <c r="X302" i="24"/>
  <c r="X300" i="24"/>
  <c r="X298" i="24"/>
  <c r="X296" i="24"/>
  <c r="X294" i="24"/>
  <c r="X292" i="24"/>
  <c r="X290" i="24"/>
  <c r="X288" i="24"/>
  <c r="X286" i="24"/>
  <c r="X284" i="24"/>
  <c r="X282" i="24"/>
  <c r="X280" i="24"/>
  <c r="X278" i="24"/>
  <c r="X276" i="24"/>
  <c r="X274" i="24"/>
  <c r="X272" i="24"/>
  <c r="X270" i="24"/>
  <c r="X268" i="24"/>
  <c r="X266" i="24"/>
  <c r="X264" i="24"/>
  <c r="X262" i="24"/>
  <c r="X260" i="24"/>
  <c r="X258" i="24"/>
  <c r="X256" i="24"/>
  <c r="X254" i="24"/>
  <c r="X252" i="24"/>
  <c r="X250" i="24"/>
  <c r="X248" i="24"/>
  <c r="X246" i="24"/>
  <c r="X244" i="24"/>
  <c r="X242" i="24"/>
  <c r="X240" i="24"/>
  <c r="X238" i="24"/>
  <c r="X236" i="24"/>
  <c r="X234" i="24"/>
  <c r="X232" i="24"/>
  <c r="X230" i="24"/>
  <c r="X228" i="24"/>
  <c r="X226" i="24"/>
  <c r="X224" i="24"/>
  <c r="X222" i="24"/>
  <c r="X220" i="24"/>
  <c r="X218" i="24"/>
  <c r="X216" i="24"/>
  <c r="X214" i="24"/>
  <c r="X212" i="24"/>
  <c r="S363" i="24"/>
  <c r="S355" i="24"/>
  <c r="S347" i="24"/>
  <c r="S342" i="24"/>
  <c r="S338" i="24"/>
  <c r="S336" i="24"/>
  <c r="S334" i="24"/>
  <c r="S332" i="24"/>
  <c r="S330" i="24"/>
  <c r="S328" i="24"/>
  <c r="S326" i="24"/>
  <c r="S324" i="24"/>
  <c r="S322" i="24"/>
  <c r="S320" i="24"/>
  <c r="S318" i="24"/>
  <c r="S316" i="24"/>
  <c r="S314" i="24"/>
  <c r="S312" i="24"/>
  <c r="S310" i="24"/>
  <c r="S308" i="24"/>
  <c r="S306" i="24"/>
  <c r="S304" i="24"/>
  <c r="S302" i="24"/>
  <c r="S300" i="24"/>
  <c r="S298" i="24"/>
  <c r="S296" i="24"/>
  <c r="S294" i="24"/>
  <c r="S292" i="24"/>
  <c r="S290" i="24"/>
  <c r="S288" i="24"/>
  <c r="S286" i="24"/>
  <c r="S284" i="24"/>
  <c r="S282" i="24"/>
  <c r="S280" i="24"/>
  <c r="S278" i="24"/>
  <c r="S276" i="24"/>
  <c r="S274" i="24"/>
  <c r="S272" i="24"/>
  <c r="S270" i="24"/>
  <c r="S268" i="24"/>
  <c r="S266" i="24"/>
  <c r="S264" i="24"/>
  <c r="S262" i="24"/>
  <c r="S260" i="24"/>
  <c r="S258" i="24"/>
  <c r="S256" i="24"/>
  <c r="S254" i="24"/>
  <c r="S252" i="24"/>
  <c r="S250" i="24"/>
  <c r="S248" i="24"/>
  <c r="S246" i="24"/>
  <c r="S244" i="24"/>
  <c r="S242" i="24"/>
  <c r="S240" i="24"/>
  <c r="S238" i="24"/>
  <c r="S236" i="24"/>
  <c r="S234" i="24"/>
  <c r="S232" i="24"/>
  <c r="S361" i="24"/>
  <c r="S353" i="24"/>
  <c r="S345" i="24"/>
  <c r="S341" i="24"/>
  <c r="X337" i="24"/>
  <c r="X335" i="24"/>
  <c r="X333" i="24"/>
  <c r="X331" i="24"/>
  <c r="X329" i="24"/>
  <c r="X327" i="24"/>
  <c r="X325" i="24"/>
  <c r="X323" i="24"/>
  <c r="X321" i="24"/>
  <c r="X319" i="24"/>
  <c r="X317" i="24"/>
  <c r="X315" i="24"/>
  <c r="X313" i="24"/>
  <c r="X311" i="24"/>
  <c r="X309" i="24"/>
  <c r="X307" i="24"/>
  <c r="X305" i="24"/>
  <c r="X303" i="24"/>
  <c r="X301" i="24"/>
  <c r="X299" i="24"/>
  <c r="X297" i="24"/>
  <c r="X295" i="24"/>
  <c r="X293" i="24"/>
  <c r="X291" i="24"/>
  <c r="X289" i="24"/>
  <c r="X287" i="24"/>
  <c r="X285" i="24"/>
  <c r="X283" i="24"/>
  <c r="X281" i="24"/>
  <c r="X279" i="24"/>
  <c r="X277" i="24"/>
  <c r="X275" i="24"/>
  <c r="X273" i="24"/>
  <c r="X271" i="24"/>
  <c r="X269" i="24"/>
  <c r="X267" i="24"/>
  <c r="X265" i="24"/>
  <c r="X263" i="24"/>
  <c r="X261" i="24"/>
  <c r="X259" i="24"/>
  <c r="X257" i="24"/>
  <c r="X255" i="24"/>
  <c r="X253" i="24"/>
  <c r="X251" i="24"/>
  <c r="X249" i="24"/>
  <c r="X247" i="24"/>
  <c r="X245" i="24"/>
  <c r="X243" i="24"/>
  <c r="X241" i="24"/>
  <c r="X239" i="24"/>
  <c r="X237" i="24"/>
  <c r="X235" i="24"/>
  <c r="X233" i="24"/>
  <c r="X231" i="24"/>
  <c r="X229" i="24"/>
  <c r="X227" i="24"/>
  <c r="X225" i="24"/>
  <c r="X223" i="24"/>
  <c r="X221" i="24"/>
  <c r="X219" i="24"/>
  <c r="X217" i="24"/>
  <c r="X215" i="24"/>
  <c r="X213" i="24"/>
  <c r="X211" i="24"/>
  <c r="X209" i="24"/>
  <c r="X207" i="24"/>
  <c r="X205" i="24"/>
  <c r="X203" i="24"/>
  <c r="X201" i="24"/>
  <c r="X199" i="24"/>
  <c r="X197" i="24"/>
  <c r="X195" i="24"/>
  <c r="X193" i="24"/>
  <c r="X191" i="24"/>
  <c r="X189" i="24"/>
  <c r="X187" i="24"/>
  <c r="X185" i="24"/>
  <c r="X183" i="24"/>
  <c r="X181" i="24"/>
  <c r="S178" i="24"/>
  <c r="X177" i="24"/>
  <c r="S229" i="24"/>
  <c r="S225" i="24"/>
  <c r="S221" i="24"/>
  <c r="S217" i="24"/>
  <c r="S213" i="24"/>
  <c r="S210" i="24"/>
  <c r="S207" i="24"/>
  <c r="X204" i="24"/>
  <c r="S202" i="24"/>
  <c r="S199" i="24"/>
  <c r="X196" i="24"/>
  <c r="S194" i="24"/>
  <c r="S191" i="24"/>
  <c r="X188" i="24"/>
  <c r="S186" i="24"/>
  <c r="S183" i="24"/>
  <c r="S180" i="24"/>
  <c r="X179" i="24"/>
  <c r="S174" i="24"/>
  <c r="X173" i="24"/>
  <c r="S170" i="24"/>
  <c r="X169" i="24"/>
  <c r="S166" i="24"/>
  <c r="X165" i="24"/>
  <c r="S162" i="24"/>
  <c r="X161" i="24"/>
  <c r="S158" i="24"/>
  <c r="X157" i="24"/>
  <c r="S154" i="24"/>
  <c r="X153" i="24"/>
  <c r="S150" i="24"/>
  <c r="X149" i="24"/>
  <c r="S146" i="24"/>
  <c r="X145" i="24"/>
  <c r="S142" i="24"/>
  <c r="X141" i="24"/>
  <c r="S138" i="24"/>
  <c r="X137" i="24"/>
  <c r="S134" i="24"/>
  <c r="X133" i="24"/>
  <c r="S130" i="24"/>
  <c r="X129" i="24"/>
  <c r="S126" i="24"/>
  <c r="X125" i="24"/>
  <c r="S122" i="24"/>
  <c r="X121" i="24"/>
  <c r="S118" i="24"/>
  <c r="X117" i="24"/>
  <c r="S114" i="24"/>
  <c r="X113" i="24"/>
  <c r="S110" i="24"/>
  <c r="X109" i="24"/>
  <c r="S106" i="24"/>
  <c r="X105" i="24"/>
  <c r="S102" i="24"/>
  <c r="X101" i="24"/>
  <c r="S98" i="24"/>
  <c r="X97" i="24"/>
  <c r="S94" i="24"/>
  <c r="X93" i="24"/>
  <c r="S90" i="24"/>
  <c r="X89" i="24"/>
  <c r="S86" i="24"/>
  <c r="X85" i="24"/>
  <c r="S82" i="24"/>
  <c r="X81" i="24"/>
  <c r="S78" i="24"/>
  <c r="X77" i="24"/>
  <c r="S74" i="24"/>
  <c r="X73" i="24"/>
  <c r="S70" i="24"/>
  <c r="X69" i="24"/>
  <c r="S66" i="24"/>
  <c r="X65" i="24"/>
  <c r="S62" i="24"/>
  <c r="X61" i="24"/>
  <c r="S58" i="24"/>
  <c r="X57" i="24"/>
  <c r="S54" i="24"/>
  <c r="X53" i="24"/>
  <c r="S50" i="24"/>
  <c r="S228" i="24"/>
  <c r="S224" i="24"/>
  <c r="S220" i="24"/>
  <c r="S216" i="24"/>
  <c r="S212" i="24"/>
  <c r="S209" i="24"/>
  <c r="X206" i="24"/>
  <c r="S204" i="24"/>
  <c r="S201" i="24"/>
  <c r="X198" i="24"/>
  <c r="S196" i="24"/>
  <c r="S193" i="24"/>
  <c r="X190" i="24"/>
  <c r="S188" i="24"/>
  <c r="S185" i="24"/>
  <c r="X182" i="24"/>
  <c r="S179" i="24"/>
  <c r="X178" i="24"/>
  <c r="S177" i="24"/>
  <c r="X176" i="24"/>
  <c r="S173" i="24"/>
  <c r="X172" i="24"/>
  <c r="S169" i="24"/>
  <c r="X168" i="24"/>
  <c r="S165" i="24"/>
  <c r="X164" i="24"/>
  <c r="S161" i="24"/>
  <c r="X160" i="24"/>
  <c r="S157" i="24"/>
  <c r="X156" i="24"/>
  <c r="S153" i="24"/>
  <c r="X152" i="24"/>
  <c r="S149" i="24"/>
  <c r="X148" i="24"/>
  <c r="S145" i="24"/>
  <c r="X144" i="24"/>
  <c r="S141" i="24"/>
  <c r="X140" i="24"/>
  <c r="S137" i="24"/>
  <c r="X136" i="24"/>
  <c r="S133" i="24"/>
  <c r="X132" i="24"/>
  <c r="S129" i="24"/>
  <c r="X128" i="24"/>
  <c r="S125" i="24"/>
  <c r="X124" i="24"/>
  <c r="S121" i="24"/>
  <c r="X120" i="24"/>
  <c r="S117" i="24"/>
  <c r="X116" i="24"/>
  <c r="S113" i="24"/>
  <c r="X112" i="24"/>
  <c r="S109" i="24"/>
  <c r="X108" i="24"/>
  <c r="S105" i="24"/>
  <c r="X104" i="24"/>
  <c r="S101" i="24"/>
  <c r="X100" i="24"/>
  <c r="S97" i="24"/>
  <c r="X96" i="24"/>
  <c r="S93" i="24"/>
  <c r="X92" i="24"/>
  <c r="S89" i="24"/>
  <c r="X88" i="24"/>
  <c r="S85" i="24"/>
  <c r="X84" i="24"/>
  <c r="S81" i="24"/>
  <c r="X80" i="24"/>
  <c r="S77" i="24"/>
  <c r="X76" i="24"/>
  <c r="S73" i="24"/>
  <c r="X72" i="24"/>
  <c r="S69" i="24"/>
  <c r="X68" i="24"/>
  <c r="S65" i="24"/>
  <c r="X64" i="24"/>
  <c r="S61" i="24"/>
  <c r="X60" i="24"/>
  <c r="S57" i="24"/>
  <c r="X56" i="24"/>
  <c r="S53" i="24"/>
  <c r="X52" i="24"/>
  <c r="S49" i="24"/>
  <c r="X48" i="24"/>
  <c r="S45" i="24"/>
  <c r="S231" i="24"/>
  <c r="S227" i="24"/>
  <c r="S223" i="24"/>
  <c r="S219" i="24"/>
  <c r="S215" i="24"/>
  <c r="S211" i="24"/>
  <c r="X208" i="24"/>
  <c r="S206" i="24"/>
  <c r="S203" i="24"/>
  <c r="X200" i="24"/>
  <c r="S198" i="24"/>
  <c r="S195" i="24"/>
  <c r="X192" i="24"/>
  <c r="S190" i="24"/>
  <c r="S187" i="24"/>
  <c r="X184" i="24"/>
  <c r="S182" i="24"/>
  <c r="S176" i="24"/>
  <c r="X175" i="24"/>
  <c r="S172" i="24"/>
  <c r="X171" i="24"/>
  <c r="S168" i="24"/>
  <c r="X167" i="24"/>
  <c r="S164" i="24"/>
  <c r="X163" i="24"/>
  <c r="S160" i="24"/>
  <c r="X159" i="24"/>
  <c r="S156" i="24"/>
  <c r="X155" i="24"/>
  <c r="S152" i="24"/>
  <c r="X151" i="24"/>
  <c r="S148" i="24"/>
  <c r="X147" i="24"/>
  <c r="S144" i="24"/>
  <c r="X143" i="24"/>
  <c r="S140" i="24"/>
  <c r="X139" i="24"/>
  <c r="S136" i="24"/>
  <c r="X135" i="24"/>
  <c r="S132" i="24"/>
  <c r="X131" i="24"/>
  <c r="S128" i="24"/>
  <c r="X127" i="24"/>
  <c r="S124" i="24"/>
  <c r="X123" i="24"/>
  <c r="S120" i="24"/>
  <c r="X119" i="24"/>
  <c r="S116" i="24"/>
  <c r="X115" i="24"/>
  <c r="S112" i="24"/>
  <c r="X111" i="24"/>
  <c r="S108" i="24"/>
  <c r="X107" i="24"/>
  <c r="S104" i="24"/>
  <c r="X103" i="24"/>
  <c r="S100" i="24"/>
  <c r="X99" i="24"/>
  <c r="S96" i="24"/>
  <c r="X95" i="24"/>
  <c r="S92" i="24"/>
  <c r="X91" i="24"/>
  <c r="S88" i="24"/>
  <c r="X87" i="24"/>
  <c r="S84" i="24"/>
  <c r="X83" i="24"/>
  <c r="S80" i="24"/>
  <c r="X79" i="24"/>
  <c r="S76" i="24"/>
  <c r="X75" i="24"/>
  <c r="S72" i="24"/>
  <c r="X71" i="24"/>
  <c r="S68" i="24"/>
  <c r="X67" i="24"/>
  <c r="S64" i="24"/>
  <c r="X63" i="24"/>
  <c r="S60" i="24"/>
  <c r="X59" i="24"/>
  <c r="S56" i="24"/>
  <c r="X55" i="24"/>
  <c r="S52" i="24"/>
  <c r="X51" i="24"/>
  <c r="S48" i="24"/>
  <c r="S230" i="24"/>
  <c r="S226" i="24"/>
  <c r="S222" i="24"/>
  <c r="S218" i="24"/>
  <c r="S214" i="24"/>
  <c r="X210" i="24"/>
  <c r="S208" i="24"/>
  <c r="S205" i="24"/>
  <c r="X202" i="24"/>
  <c r="S200" i="24"/>
  <c r="S197" i="24"/>
  <c r="X194" i="24"/>
  <c r="S192" i="24"/>
  <c r="S189" i="24"/>
  <c r="X186" i="24"/>
  <c r="S184" i="24"/>
  <c r="S181" i="24"/>
  <c r="X180" i="24"/>
  <c r="S175" i="24"/>
  <c r="X174" i="24"/>
  <c r="S171" i="24"/>
  <c r="X170" i="24"/>
  <c r="S167" i="24"/>
  <c r="X166" i="24"/>
  <c r="S163" i="24"/>
  <c r="X162" i="24"/>
  <c r="S159" i="24"/>
  <c r="X158" i="24"/>
  <c r="S155" i="24"/>
  <c r="X154" i="24"/>
  <c r="S151" i="24"/>
  <c r="X150" i="24"/>
  <c r="S147" i="24"/>
  <c r="X146" i="24"/>
  <c r="S143" i="24"/>
  <c r="X142" i="24"/>
  <c r="S139" i="24"/>
  <c r="X138" i="24"/>
  <c r="S135" i="24"/>
  <c r="X134" i="24"/>
  <c r="S131" i="24"/>
  <c r="X130" i="24"/>
  <c r="S127" i="24"/>
  <c r="X126" i="24"/>
  <c r="S123" i="24"/>
  <c r="X122" i="24"/>
  <c r="S119" i="24"/>
  <c r="X118" i="24"/>
  <c r="S115" i="24"/>
  <c r="X114" i="24"/>
  <c r="S111" i="24"/>
  <c r="X110" i="24"/>
  <c r="S107" i="24"/>
  <c r="X106" i="24"/>
  <c r="S103" i="24"/>
  <c r="X102" i="24"/>
  <c r="S99" i="24"/>
  <c r="X98" i="24"/>
  <c r="S95" i="24"/>
  <c r="X94" i="24"/>
  <c r="S91" i="24"/>
  <c r="X90" i="24"/>
  <c r="S87" i="24"/>
  <c r="X86" i="24"/>
  <c r="S83" i="24"/>
  <c r="X82" i="24"/>
  <c r="S79" i="24"/>
  <c r="X78" i="24"/>
  <c r="S75" i="24"/>
  <c r="X74" i="24"/>
  <c r="S71" i="24"/>
  <c r="X70" i="24"/>
  <c r="S67" i="24"/>
  <c r="X66" i="24"/>
  <c r="S63" i="24"/>
  <c r="X62" i="24"/>
  <c r="S59" i="24"/>
  <c r="X58" i="24"/>
  <c r="S55" i="24"/>
  <c r="X54" i="24"/>
  <c r="S51" i="24"/>
  <c r="X50" i="24"/>
  <c r="S47" i="24"/>
  <c r="X46" i="24"/>
  <c r="S43" i="24"/>
  <c r="X42" i="24"/>
  <c r="S39" i="24"/>
  <c r="X38" i="24"/>
  <c r="S35" i="24"/>
  <c r="X34" i="24"/>
  <c r="X31" i="24"/>
  <c r="X29" i="24"/>
  <c r="X27" i="24"/>
  <c r="X25" i="24"/>
  <c r="X23" i="24"/>
  <c r="X21" i="24"/>
  <c r="X19" i="24"/>
  <c r="X17" i="24"/>
  <c r="X15" i="24"/>
  <c r="X13" i="24"/>
  <c r="X11" i="24"/>
  <c r="S6" i="24"/>
  <c r="X7" i="24"/>
  <c r="S9" i="24"/>
  <c r="S11" i="24"/>
  <c r="S14" i="24"/>
  <c r="X16" i="24"/>
  <c r="S19" i="24"/>
  <c r="S22" i="24"/>
  <c r="X24" i="24"/>
  <c r="S27" i="24"/>
  <c r="S30" i="24"/>
  <c r="X32" i="24"/>
  <c r="S33" i="24"/>
  <c r="X40" i="24"/>
  <c r="S41" i="24"/>
  <c r="X9" i="24"/>
  <c r="X14" i="24"/>
  <c r="S17" i="24"/>
  <c r="S20" i="24"/>
  <c r="X22" i="24"/>
  <c r="S25" i="24"/>
  <c r="S28" i="24"/>
  <c r="X30" i="24"/>
  <c r="X33" i="24"/>
  <c r="S34" i="24"/>
  <c r="X35" i="24"/>
  <c r="S36" i="24"/>
  <c r="X41" i="24"/>
  <c r="S42" i="24"/>
  <c r="X43" i="24"/>
  <c r="S44" i="24"/>
  <c r="X49" i="24"/>
  <c r="S8" i="24"/>
  <c r="S15" i="24"/>
  <c r="S18" i="24"/>
  <c r="X20" i="24"/>
  <c r="S26" i="24"/>
  <c r="X28" i="24"/>
  <c r="S31" i="24"/>
  <c r="X36" i="24"/>
  <c r="S37" i="24"/>
  <c r="X44" i="24"/>
  <c r="X45" i="24"/>
  <c r="S46" i="24"/>
  <c r="X47" i="24"/>
  <c r="S10" i="24"/>
  <c r="X8" i="24"/>
  <c r="X10" i="24"/>
  <c r="S13" i="24"/>
  <c r="S16" i="24"/>
  <c r="X26" i="24"/>
  <c r="S32" i="24"/>
  <c r="AQ5" i="8"/>
  <c r="AQ6" i="8"/>
  <c r="AQ7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4" i="8"/>
  <c r="X133" i="8" l="1"/>
  <c r="X229" i="8"/>
  <c r="X277" i="8"/>
  <c r="X341" i="8"/>
  <c r="X357" i="8"/>
  <c r="X369" i="8"/>
  <c r="X385" i="8"/>
  <c r="X397" i="8"/>
  <c r="X409" i="8"/>
  <c r="X421" i="8"/>
  <c r="X433" i="8"/>
  <c r="X445" i="8"/>
  <c r="X465" i="8"/>
  <c r="X477" i="8"/>
  <c r="X485" i="8"/>
  <c r="X497" i="8"/>
  <c r="X85" i="8"/>
  <c r="X165" i="8"/>
  <c r="X197" i="8"/>
  <c r="X245" i="8"/>
  <c r="X293" i="8"/>
  <c r="X325" i="8"/>
  <c r="X353" i="8"/>
  <c r="X365" i="8"/>
  <c r="X377" i="8"/>
  <c r="X381" i="8"/>
  <c r="X393" i="8"/>
  <c r="X405" i="8"/>
  <c r="X417" i="8"/>
  <c r="X429" i="8"/>
  <c r="X441" i="8"/>
  <c r="X449" i="8"/>
  <c r="X457" i="8"/>
  <c r="X469" i="8"/>
  <c r="X481" i="8"/>
  <c r="X493" i="8"/>
  <c r="X69" i="8"/>
  <c r="X101" i="8"/>
  <c r="X117" i="8"/>
  <c r="X149" i="8"/>
  <c r="X181" i="8"/>
  <c r="X213" i="8"/>
  <c r="X261" i="8"/>
  <c r="X309" i="8"/>
  <c r="X349" i="8"/>
  <c r="X361" i="8"/>
  <c r="X373" i="8"/>
  <c r="X389" i="8"/>
  <c r="X401" i="8"/>
  <c r="X413" i="8"/>
  <c r="X425" i="8"/>
  <c r="X437" i="8"/>
  <c r="X453" i="8"/>
  <c r="X461" i="8"/>
  <c r="X473" i="8"/>
  <c r="X489" i="8"/>
  <c r="X505" i="8"/>
  <c r="X501" i="8"/>
  <c r="X13" i="8"/>
  <c r="X7" i="8"/>
  <c r="X53" i="8"/>
  <c r="X37" i="8"/>
  <c r="X21" i="8"/>
  <c r="X6" i="8"/>
  <c r="X504" i="8"/>
  <c r="X500" i="8"/>
  <c r="X496" i="8"/>
  <c r="X492" i="8"/>
  <c r="X488" i="8"/>
  <c r="X484" i="8"/>
  <c r="X480" i="8"/>
  <c r="X476" i="8"/>
  <c r="X472" i="8"/>
  <c r="X468" i="8"/>
  <c r="X464" i="8"/>
  <c r="X460" i="8"/>
  <c r="X456" i="8"/>
  <c r="X452" i="8"/>
  <c r="X448" i="8"/>
  <c r="X444" i="8"/>
  <c r="X440" i="8"/>
  <c r="X436" i="8"/>
  <c r="X432" i="8"/>
  <c r="X428" i="8"/>
  <c r="X424" i="8"/>
  <c r="X420" i="8"/>
  <c r="X416" i="8"/>
  <c r="X412" i="8"/>
  <c r="X408" i="8"/>
  <c r="X404" i="8"/>
  <c r="X400" i="8"/>
  <c r="X396" i="8"/>
  <c r="X392" i="8"/>
  <c r="X388" i="8"/>
  <c r="X384" i="8"/>
  <c r="X380" i="8"/>
  <c r="X376" i="8"/>
  <c r="X372" i="8"/>
  <c r="X368" i="8"/>
  <c r="X364" i="8"/>
  <c r="X360" i="8"/>
  <c r="X356" i="8"/>
  <c r="X352" i="8"/>
  <c r="X347" i="8"/>
  <c r="X337" i="8"/>
  <c r="X321" i="8"/>
  <c r="X305" i="8"/>
  <c r="X289" i="8"/>
  <c r="X273" i="8"/>
  <c r="X257" i="8"/>
  <c r="X241" i="8"/>
  <c r="X225" i="8"/>
  <c r="X209" i="8"/>
  <c r="X193" i="8"/>
  <c r="X177" i="8"/>
  <c r="X161" i="8"/>
  <c r="X145" i="8"/>
  <c r="X129" i="8"/>
  <c r="X113" i="8"/>
  <c r="X97" i="8"/>
  <c r="X81" i="8"/>
  <c r="X65" i="8"/>
  <c r="X49" i="8"/>
  <c r="X33" i="8"/>
  <c r="X17" i="8"/>
  <c r="X8" i="8"/>
  <c r="X503" i="8"/>
  <c r="X499" i="8"/>
  <c r="X495" i="8"/>
  <c r="X491" i="8"/>
  <c r="X487" i="8"/>
  <c r="X483" i="8"/>
  <c r="X479" i="8"/>
  <c r="X475" i="8"/>
  <c r="X471" i="8"/>
  <c r="X467" i="8"/>
  <c r="X463" i="8"/>
  <c r="X459" i="8"/>
  <c r="X455" i="8"/>
  <c r="X451" i="8"/>
  <c r="X447" i="8"/>
  <c r="X443" i="8"/>
  <c r="X439" i="8"/>
  <c r="X435" i="8"/>
  <c r="X431" i="8"/>
  <c r="X427" i="8"/>
  <c r="X423" i="8"/>
  <c r="X419" i="8"/>
  <c r="X415" i="8"/>
  <c r="X411" i="8"/>
  <c r="X407" i="8"/>
  <c r="X403" i="8"/>
  <c r="X399" i="8"/>
  <c r="X395" i="8"/>
  <c r="X391" i="8"/>
  <c r="X387" i="8"/>
  <c r="X383" i="8"/>
  <c r="X379" i="8"/>
  <c r="X375" i="8"/>
  <c r="X371" i="8"/>
  <c r="X367" i="8"/>
  <c r="X363" i="8"/>
  <c r="X359" i="8"/>
  <c r="X355" i="8"/>
  <c r="X351" i="8"/>
  <c r="X345" i="8"/>
  <c r="X333" i="8"/>
  <c r="X317" i="8"/>
  <c r="X301" i="8"/>
  <c r="X285" i="8"/>
  <c r="X269" i="8"/>
  <c r="X253" i="8"/>
  <c r="X237" i="8"/>
  <c r="X221" i="8"/>
  <c r="X205" i="8"/>
  <c r="X189" i="8"/>
  <c r="X173" i="8"/>
  <c r="X157" i="8"/>
  <c r="X141" i="8"/>
  <c r="X125" i="8"/>
  <c r="X109" i="8"/>
  <c r="X93" i="8"/>
  <c r="X77" i="8"/>
  <c r="X61" i="8"/>
  <c r="X45" i="8"/>
  <c r="X29" i="8"/>
  <c r="S402" i="8"/>
  <c r="X10" i="8"/>
  <c r="X14" i="8"/>
  <c r="X18" i="8"/>
  <c r="X22" i="8"/>
  <c r="X26" i="8"/>
  <c r="X30" i="8"/>
  <c r="X34" i="8"/>
  <c r="X38" i="8"/>
  <c r="X42" i="8"/>
  <c r="X46" i="8"/>
  <c r="X50" i="8"/>
  <c r="X54" i="8"/>
  <c r="X58" i="8"/>
  <c r="X62" i="8"/>
  <c r="X66" i="8"/>
  <c r="X70" i="8"/>
  <c r="X74" i="8"/>
  <c r="X78" i="8"/>
  <c r="X82" i="8"/>
  <c r="X86" i="8"/>
  <c r="X90" i="8"/>
  <c r="X94" i="8"/>
  <c r="X98" i="8"/>
  <c r="X102" i="8"/>
  <c r="X106" i="8"/>
  <c r="X110" i="8"/>
  <c r="X114" i="8"/>
  <c r="X118" i="8"/>
  <c r="X122" i="8"/>
  <c r="X126" i="8"/>
  <c r="X130" i="8"/>
  <c r="X134" i="8"/>
  <c r="X138" i="8"/>
  <c r="X142" i="8"/>
  <c r="X146" i="8"/>
  <c r="X150" i="8"/>
  <c r="X154" i="8"/>
  <c r="X158" i="8"/>
  <c r="X162" i="8"/>
  <c r="X166" i="8"/>
  <c r="X170" i="8"/>
  <c r="X174" i="8"/>
  <c r="X178" i="8"/>
  <c r="X182" i="8"/>
  <c r="X186" i="8"/>
  <c r="X190" i="8"/>
  <c r="X194" i="8"/>
  <c r="X198" i="8"/>
  <c r="X202" i="8"/>
  <c r="X206" i="8"/>
  <c r="X210" i="8"/>
  <c r="X214" i="8"/>
  <c r="X218" i="8"/>
  <c r="X222" i="8"/>
  <c r="X226" i="8"/>
  <c r="X230" i="8"/>
  <c r="X234" i="8"/>
  <c r="X238" i="8"/>
  <c r="X242" i="8"/>
  <c r="X246" i="8"/>
  <c r="X250" i="8"/>
  <c r="X254" i="8"/>
  <c r="X258" i="8"/>
  <c r="X262" i="8"/>
  <c r="X266" i="8"/>
  <c r="X270" i="8"/>
  <c r="X274" i="8"/>
  <c r="X278" i="8"/>
  <c r="X282" i="8"/>
  <c r="X286" i="8"/>
  <c r="X290" i="8"/>
  <c r="X294" i="8"/>
  <c r="X298" i="8"/>
  <c r="X302" i="8"/>
  <c r="X306" i="8"/>
  <c r="X310" i="8"/>
  <c r="X314" i="8"/>
  <c r="X318" i="8"/>
  <c r="X322" i="8"/>
  <c r="X326" i="8"/>
  <c r="X330" i="8"/>
  <c r="X334" i="8"/>
  <c r="X338" i="8"/>
  <c r="X342" i="8"/>
  <c r="X346" i="8"/>
  <c r="X11" i="8"/>
  <c r="X15" i="8"/>
  <c r="X19" i="8"/>
  <c r="X23" i="8"/>
  <c r="X27" i="8"/>
  <c r="X31" i="8"/>
  <c r="X35" i="8"/>
  <c r="X39" i="8"/>
  <c r="X43" i="8"/>
  <c r="X47" i="8"/>
  <c r="X51" i="8"/>
  <c r="X55" i="8"/>
  <c r="X59" i="8"/>
  <c r="X63" i="8"/>
  <c r="X67" i="8"/>
  <c r="X71" i="8"/>
  <c r="X75" i="8"/>
  <c r="X79" i="8"/>
  <c r="X83" i="8"/>
  <c r="X87" i="8"/>
  <c r="X91" i="8"/>
  <c r="X95" i="8"/>
  <c r="X99" i="8"/>
  <c r="X103" i="8"/>
  <c r="X107" i="8"/>
  <c r="X111" i="8"/>
  <c r="X115" i="8"/>
  <c r="X119" i="8"/>
  <c r="X123" i="8"/>
  <c r="X127" i="8"/>
  <c r="X131" i="8"/>
  <c r="X135" i="8"/>
  <c r="X139" i="8"/>
  <c r="X143" i="8"/>
  <c r="X147" i="8"/>
  <c r="X151" i="8"/>
  <c r="X155" i="8"/>
  <c r="X159" i="8"/>
  <c r="X163" i="8"/>
  <c r="X167" i="8"/>
  <c r="X171" i="8"/>
  <c r="X175" i="8"/>
  <c r="X179" i="8"/>
  <c r="X183" i="8"/>
  <c r="X187" i="8"/>
  <c r="X191" i="8"/>
  <c r="X195" i="8"/>
  <c r="X199" i="8"/>
  <c r="X203" i="8"/>
  <c r="X207" i="8"/>
  <c r="X211" i="8"/>
  <c r="X215" i="8"/>
  <c r="X219" i="8"/>
  <c r="X223" i="8"/>
  <c r="X227" i="8"/>
  <c r="X231" i="8"/>
  <c r="X235" i="8"/>
  <c r="X239" i="8"/>
  <c r="X243" i="8"/>
  <c r="X247" i="8"/>
  <c r="X251" i="8"/>
  <c r="X255" i="8"/>
  <c r="X259" i="8"/>
  <c r="X263" i="8"/>
  <c r="X267" i="8"/>
  <c r="X271" i="8"/>
  <c r="X275" i="8"/>
  <c r="X279" i="8"/>
  <c r="X283" i="8"/>
  <c r="X287" i="8"/>
  <c r="X291" i="8"/>
  <c r="X295" i="8"/>
  <c r="X299" i="8"/>
  <c r="X303" i="8"/>
  <c r="X307" i="8"/>
  <c r="X311" i="8"/>
  <c r="X315" i="8"/>
  <c r="X319" i="8"/>
  <c r="X323" i="8"/>
  <c r="X327" i="8"/>
  <c r="X331" i="8"/>
  <c r="X335" i="8"/>
  <c r="X339" i="8"/>
  <c r="X12" i="8"/>
  <c r="X16" i="8"/>
  <c r="X20" i="8"/>
  <c r="X24" i="8"/>
  <c r="X28" i="8"/>
  <c r="X32" i="8"/>
  <c r="X36" i="8"/>
  <c r="X40" i="8"/>
  <c r="X44" i="8"/>
  <c r="X48" i="8"/>
  <c r="X52" i="8"/>
  <c r="X56" i="8"/>
  <c r="X60" i="8"/>
  <c r="X64" i="8"/>
  <c r="X68" i="8"/>
  <c r="X72" i="8"/>
  <c r="X76" i="8"/>
  <c r="X80" i="8"/>
  <c r="X84" i="8"/>
  <c r="X88" i="8"/>
  <c r="X92" i="8"/>
  <c r="X96" i="8"/>
  <c r="X100" i="8"/>
  <c r="X104" i="8"/>
  <c r="X108" i="8"/>
  <c r="X112" i="8"/>
  <c r="X116" i="8"/>
  <c r="X120" i="8"/>
  <c r="X124" i="8"/>
  <c r="X128" i="8"/>
  <c r="X132" i="8"/>
  <c r="X136" i="8"/>
  <c r="X140" i="8"/>
  <c r="X144" i="8"/>
  <c r="X148" i="8"/>
  <c r="X152" i="8"/>
  <c r="X156" i="8"/>
  <c r="X160" i="8"/>
  <c r="X164" i="8"/>
  <c r="X168" i="8"/>
  <c r="X172" i="8"/>
  <c r="X176" i="8"/>
  <c r="X180" i="8"/>
  <c r="X184" i="8"/>
  <c r="X188" i="8"/>
  <c r="X192" i="8"/>
  <c r="X196" i="8"/>
  <c r="X200" i="8"/>
  <c r="X204" i="8"/>
  <c r="X208" i="8"/>
  <c r="X212" i="8"/>
  <c r="X216" i="8"/>
  <c r="X220" i="8"/>
  <c r="X224" i="8"/>
  <c r="X228" i="8"/>
  <c r="X232" i="8"/>
  <c r="X236" i="8"/>
  <c r="X240" i="8"/>
  <c r="X244" i="8"/>
  <c r="X248" i="8"/>
  <c r="X252" i="8"/>
  <c r="X256" i="8"/>
  <c r="X260" i="8"/>
  <c r="X264" i="8"/>
  <c r="X268" i="8"/>
  <c r="X272" i="8"/>
  <c r="X276" i="8"/>
  <c r="X280" i="8"/>
  <c r="X284" i="8"/>
  <c r="X288" i="8"/>
  <c r="X292" i="8"/>
  <c r="X296" i="8"/>
  <c r="X300" i="8"/>
  <c r="X304" i="8"/>
  <c r="X308" i="8"/>
  <c r="X312" i="8"/>
  <c r="X316" i="8"/>
  <c r="X320" i="8"/>
  <c r="X324" i="8"/>
  <c r="X328" i="8"/>
  <c r="X332" i="8"/>
  <c r="X336" i="8"/>
  <c r="X340" i="8"/>
  <c r="X344" i="8"/>
  <c r="X348" i="8"/>
  <c r="X5" i="8"/>
  <c r="X506" i="8"/>
  <c r="X502" i="8"/>
  <c r="X498" i="8"/>
  <c r="X494" i="8"/>
  <c r="X490" i="8"/>
  <c r="X486" i="8"/>
  <c r="X482" i="8"/>
  <c r="X478" i="8"/>
  <c r="X474" i="8"/>
  <c r="X470" i="8"/>
  <c r="X466" i="8"/>
  <c r="X462" i="8"/>
  <c r="X458" i="8"/>
  <c r="X454" i="8"/>
  <c r="X450" i="8"/>
  <c r="X446" i="8"/>
  <c r="X442" i="8"/>
  <c r="X438" i="8"/>
  <c r="X434" i="8"/>
  <c r="X430" i="8"/>
  <c r="X426" i="8"/>
  <c r="X422" i="8"/>
  <c r="X418" i="8"/>
  <c r="X414" i="8"/>
  <c r="X410" i="8"/>
  <c r="X406" i="8"/>
  <c r="X402" i="8"/>
  <c r="X398" i="8"/>
  <c r="X394" i="8"/>
  <c r="X390" i="8"/>
  <c r="X386" i="8"/>
  <c r="X382" i="8"/>
  <c r="X378" i="8"/>
  <c r="X374" i="8"/>
  <c r="X370" i="8"/>
  <c r="X366" i="8"/>
  <c r="X362" i="8"/>
  <c r="X358" i="8"/>
  <c r="X354" i="8"/>
  <c r="X350" i="8"/>
  <c r="X343" i="8"/>
  <c r="X329" i="8"/>
  <c r="X313" i="8"/>
  <c r="X297" i="8"/>
  <c r="X281" i="8"/>
  <c r="X265" i="8"/>
  <c r="X249" i="8"/>
  <c r="X233" i="8"/>
  <c r="X217" i="8"/>
  <c r="X201" i="8"/>
  <c r="X185" i="8"/>
  <c r="X169" i="8"/>
  <c r="X153" i="8"/>
  <c r="X137" i="8"/>
  <c r="X121" i="8"/>
  <c r="X105" i="8"/>
  <c r="X89" i="8"/>
  <c r="X73" i="8"/>
  <c r="X57" i="8"/>
  <c r="X41" i="8"/>
  <c r="X25" i="8"/>
  <c r="X9" i="8"/>
  <c r="S478" i="8"/>
  <c r="S490" i="8"/>
  <c r="S498" i="8"/>
  <c r="S458" i="8"/>
  <c r="S434" i="8"/>
  <c r="S414" i="8"/>
  <c r="S494" i="8"/>
  <c r="S474" i="8"/>
  <c r="S450" i="8"/>
  <c r="S430" i="8"/>
  <c r="S410" i="8"/>
  <c r="S466" i="8"/>
  <c r="S446" i="8"/>
  <c r="S426" i="8"/>
  <c r="S13" i="8"/>
  <c r="S506" i="8"/>
  <c r="S482" i="8"/>
  <c r="S462" i="8"/>
  <c r="S442" i="8"/>
  <c r="S418" i="8"/>
  <c r="S398" i="8"/>
  <c r="S346" i="8"/>
  <c r="S366" i="8"/>
  <c r="S378" i="8"/>
  <c r="S390" i="8"/>
  <c r="S325" i="8"/>
  <c r="S350" i="8"/>
  <c r="S358" i="8"/>
  <c r="S370" i="8"/>
  <c r="S382" i="8"/>
  <c r="S394" i="8"/>
  <c r="S341" i="8"/>
  <c r="S354" i="8"/>
  <c r="S362" i="8"/>
  <c r="S374" i="8"/>
  <c r="S386" i="8"/>
  <c r="S502" i="8"/>
  <c r="S486" i="8"/>
  <c r="S470" i="8"/>
  <c r="S454" i="8"/>
  <c r="S438" i="8"/>
  <c r="S422" i="8"/>
  <c r="S406" i="8"/>
  <c r="S309" i="8"/>
  <c r="S277" i="8"/>
  <c r="S261" i="8"/>
  <c r="S245" i="8"/>
  <c r="S229" i="8"/>
  <c r="S213" i="8"/>
  <c r="S197" i="8"/>
  <c r="S181" i="8"/>
  <c r="S165" i="8"/>
  <c r="S149" i="8"/>
  <c r="S133" i="8"/>
  <c r="S117" i="8"/>
  <c r="S101" i="8"/>
  <c r="S85" i="8"/>
  <c r="S69" i="8"/>
  <c r="S53" i="8"/>
  <c r="S37" i="8"/>
  <c r="S21" i="8"/>
  <c r="S505" i="8"/>
  <c r="S501" i="8"/>
  <c r="S497" i="8"/>
  <c r="S493" i="8"/>
  <c r="S489" i="8"/>
  <c r="S485" i="8"/>
  <c r="S481" i="8"/>
  <c r="S477" i="8"/>
  <c r="S473" i="8"/>
  <c r="S469" i="8"/>
  <c r="S465" i="8"/>
  <c r="S461" i="8"/>
  <c r="S457" i="8"/>
  <c r="S453" i="8"/>
  <c r="S449" i="8"/>
  <c r="S445" i="8"/>
  <c r="S441" i="8"/>
  <c r="S437" i="8"/>
  <c r="S433" i="8"/>
  <c r="S429" i="8"/>
  <c r="S425" i="8"/>
  <c r="S421" i="8"/>
  <c r="S417" i="8"/>
  <c r="S413" i="8"/>
  <c r="S409" i="8"/>
  <c r="S405" i="8"/>
  <c r="S401" i="8"/>
  <c r="S397" i="8"/>
  <c r="S393" i="8"/>
  <c r="S389" i="8"/>
  <c r="S385" i="8"/>
  <c r="S381" i="8"/>
  <c r="S377" i="8"/>
  <c r="S373" i="8"/>
  <c r="S369" i="8"/>
  <c r="S365" i="8"/>
  <c r="S361" i="8"/>
  <c r="S357" i="8"/>
  <c r="S353" i="8"/>
  <c r="S349" i="8"/>
  <c r="S345" i="8"/>
  <c r="S337" i="8"/>
  <c r="S321" i="8"/>
  <c r="S305" i="8"/>
  <c r="S289" i="8"/>
  <c r="S273" i="8"/>
  <c r="S257" i="8"/>
  <c r="S241" i="8"/>
  <c r="S225" i="8"/>
  <c r="S209" i="8"/>
  <c r="S193" i="8"/>
  <c r="S177" i="8"/>
  <c r="S161" i="8"/>
  <c r="S145" i="8"/>
  <c r="S129" i="8"/>
  <c r="S113" i="8"/>
  <c r="S97" i="8"/>
  <c r="S81" i="8"/>
  <c r="S65" i="8"/>
  <c r="S49" i="8"/>
  <c r="S33" i="8"/>
  <c r="S17" i="8"/>
  <c r="S293" i="8"/>
  <c r="S504" i="8"/>
  <c r="S500" i="8"/>
  <c r="S496" i="8"/>
  <c r="S492" i="8"/>
  <c r="S488" i="8"/>
  <c r="S484" i="8"/>
  <c r="S480" i="8"/>
  <c r="S476" i="8"/>
  <c r="S472" i="8"/>
  <c r="S468" i="8"/>
  <c r="S464" i="8"/>
  <c r="S460" i="8"/>
  <c r="S456" i="8"/>
  <c r="S452" i="8"/>
  <c r="S448" i="8"/>
  <c r="S444" i="8"/>
  <c r="S440" i="8"/>
  <c r="S436" i="8"/>
  <c r="S432" i="8"/>
  <c r="S428" i="8"/>
  <c r="S424" i="8"/>
  <c r="S420" i="8"/>
  <c r="S416" i="8"/>
  <c r="S412" i="8"/>
  <c r="S408" i="8"/>
  <c r="S404" i="8"/>
  <c r="S400" i="8"/>
  <c r="S396" i="8"/>
  <c r="S392" i="8"/>
  <c r="S388" i="8"/>
  <c r="S384" i="8"/>
  <c r="S380" i="8"/>
  <c r="S376" i="8"/>
  <c r="S372" i="8"/>
  <c r="S368" i="8"/>
  <c r="S364" i="8"/>
  <c r="S360" i="8"/>
  <c r="S356" i="8"/>
  <c r="S352" i="8"/>
  <c r="S348" i="8"/>
  <c r="S344" i="8"/>
  <c r="S333" i="8"/>
  <c r="S317" i="8"/>
  <c r="S301" i="8"/>
  <c r="S285" i="8"/>
  <c r="S269" i="8"/>
  <c r="S253" i="8"/>
  <c r="S237" i="8"/>
  <c r="S221" i="8"/>
  <c r="S205" i="8"/>
  <c r="S189" i="8"/>
  <c r="S173" i="8"/>
  <c r="S157" i="8"/>
  <c r="S141" i="8"/>
  <c r="S125" i="8"/>
  <c r="S109" i="8"/>
  <c r="S93" i="8"/>
  <c r="S77" i="8"/>
  <c r="S61" i="8"/>
  <c r="S45" i="8"/>
  <c r="S29" i="8"/>
  <c r="S6" i="8"/>
  <c r="S10" i="8"/>
  <c r="S14" i="8"/>
  <c r="S18" i="8"/>
  <c r="S22" i="8"/>
  <c r="S26" i="8"/>
  <c r="S30" i="8"/>
  <c r="S34" i="8"/>
  <c r="S38" i="8"/>
  <c r="S42" i="8"/>
  <c r="S46" i="8"/>
  <c r="S50" i="8"/>
  <c r="S54" i="8"/>
  <c r="S58" i="8"/>
  <c r="S62" i="8"/>
  <c r="S66" i="8"/>
  <c r="S70" i="8"/>
  <c r="S74" i="8"/>
  <c r="S78" i="8"/>
  <c r="S82" i="8"/>
  <c r="S86" i="8"/>
  <c r="S90" i="8"/>
  <c r="S94" i="8"/>
  <c r="S98" i="8"/>
  <c r="S102" i="8"/>
  <c r="S106" i="8"/>
  <c r="S110" i="8"/>
  <c r="S114" i="8"/>
  <c r="S118" i="8"/>
  <c r="S122" i="8"/>
  <c r="S126" i="8"/>
  <c r="S130" i="8"/>
  <c r="S134" i="8"/>
  <c r="S138" i="8"/>
  <c r="S142" i="8"/>
  <c r="S146" i="8"/>
  <c r="S150" i="8"/>
  <c r="S154" i="8"/>
  <c r="S158" i="8"/>
  <c r="S162" i="8"/>
  <c r="S166" i="8"/>
  <c r="S170" i="8"/>
  <c r="S174" i="8"/>
  <c r="S178" i="8"/>
  <c r="S182" i="8"/>
  <c r="S186" i="8"/>
  <c r="S190" i="8"/>
  <c r="S194" i="8"/>
  <c r="S198" i="8"/>
  <c r="S202" i="8"/>
  <c r="S206" i="8"/>
  <c r="S210" i="8"/>
  <c r="S214" i="8"/>
  <c r="S218" i="8"/>
  <c r="S222" i="8"/>
  <c r="S226" i="8"/>
  <c r="S230" i="8"/>
  <c r="S234" i="8"/>
  <c r="S238" i="8"/>
  <c r="S242" i="8"/>
  <c r="S246" i="8"/>
  <c r="S250" i="8"/>
  <c r="S254" i="8"/>
  <c r="S258" i="8"/>
  <c r="S262" i="8"/>
  <c r="S266" i="8"/>
  <c r="S270" i="8"/>
  <c r="S274" i="8"/>
  <c r="S278" i="8"/>
  <c r="S282" i="8"/>
  <c r="S286" i="8"/>
  <c r="S290" i="8"/>
  <c r="S294" i="8"/>
  <c r="S298" i="8"/>
  <c r="S302" i="8"/>
  <c r="S306" i="8"/>
  <c r="S310" i="8"/>
  <c r="S314" i="8"/>
  <c r="S318" i="8"/>
  <c r="S322" i="8"/>
  <c r="S326" i="8"/>
  <c r="S330" i="8"/>
  <c r="S334" i="8"/>
  <c r="S338" i="8"/>
  <c r="S7" i="8"/>
  <c r="S11" i="8"/>
  <c r="S15" i="8"/>
  <c r="S19" i="8"/>
  <c r="S23" i="8"/>
  <c r="S27" i="8"/>
  <c r="S31" i="8"/>
  <c r="S35" i="8"/>
  <c r="S39" i="8"/>
  <c r="S43" i="8"/>
  <c r="S47" i="8"/>
  <c r="S51" i="8"/>
  <c r="S55" i="8"/>
  <c r="S59" i="8"/>
  <c r="S63" i="8"/>
  <c r="S67" i="8"/>
  <c r="S71" i="8"/>
  <c r="S75" i="8"/>
  <c r="S79" i="8"/>
  <c r="S83" i="8"/>
  <c r="S87" i="8"/>
  <c r="S91" i="8"/>
  <c r="S95" i="8"/>
  <c r="S99" i="8"/>
  <c r="S103" i="8"/>
  <c r="S107" i="8"/>
  <c r="S111" i="8"/>
  <c r="S115" i="8"/>
  <c r="S119" i="8"/>
  <c r="S123" i="8"/>
  <c r="S127" i="8"/>
  <c r="S131" i="8"/>
  <c r="S135" i="8"/>
  <c r="S139" i="8"/>
  <c r="S143" i="8"/>
  <c r="S147" i="8"/>
  <c r="S151" i="8"/>
  <c r="S155" i="8"/>
  <c r="S159" i="8"/>
  <c r="S163" i="8"/>
  <c r="S167" i="8"/>
  <c r="S171" i="8"/>
  <c r="S175" i="8"/>
  <c r="S179" i="8"/>
  <c r="S183" i="8"/>
  <c r="S187" i="8"/>
  <c r="S191" i="8"/>
  <c r="S195" i="8"/>
  <c r="S199" i="8"/>
  <c r="S203" i="8"/>
  <c r="S207" i="8"/>
  <c r="S211" i="8"/>
  <c r="S215" i="8"/>
  <c r="S219" i="8"/>
  <c r="S223" i="8"/>
  <c r="S227" i="8"/>
  <c r="S231" i="8"/>
  <c r="S235" i="8"/>
  <c r="S239" i="8"/>
  <c r="S243" i="8"/>
  <c r="S247" i="8"/>
  <c r="S251" i="8"/>
  <c r="S255" i="8"/>
  <c r="S259" i="8"/>
  <c r="S263" i="8"/>
  <c r="S267" i="8"/>
  <c r="S271" i="8"/>
  <c r="S275" i="8"/>
  <c r="S279" i="8"/>
  <c r="S283" i="8"/>
  <c r="S287" i="8"/>
  <c r="S291" i="8"/>
  <c r="S295" i="8"/>
  <c r="S299" i="8"/>
  <c r="S303" i="8"/>
  <c r="S307" i="8"/>
  <c r="S311" i="8"/>
  <c r="S315" i="8"/>
  <c r="S319" i="8"/>
  <c r="S323" i="8"/>
  <c r="S327" i="8"/>
  <c r="S331" i="8"/>
  <c r="S335" i="8"/>
  <c r="S339" i="8"/>
  <c r="S343" i="8"/>
  <c r="S8" i="8"/>
  <c r="S12" i="8"/>
  <c r="S16" i="8"/>
  <c r="S20" i="8"/>
  <c r="S24" i="8"/>
  <c r="S28" i="8"/>
  <c r="S32" i="8"/>
  <c r="S36" i="8"/>
  <c r="S40" i="8"/>
  <c r="S44" i="8"/>
  <c r="S48" i="8"/>
  <c r="S52" i="8"/>
  <c r="S56" i="8"/>
  <c r="S60" i="8"/>
  <c r="S64" i="8"/>
  <c r="S68" i="8"/>
  <c r="S72" i="8"/>
  <c r="S76" i="8"/>
  <c r="S80" i="8"/>
  <c r="S84" i="8"/>
  <c r="S88" i="8"/>
  <c r="S92" i="8"/>
  <c r="S96" i="8"/>
  <c r="S100" i="8"/>
  <c r="S104" i="8"/>
  <c r="S108" i="8"/>
  <c r="S112" i="8"/>
  <c r="S116" i="8"/>
  <c r="S120" i="8"/>
  <c r="S124" i="8"/>
  <c r="S128" i="8"/>
  <c r="S132" i="8"/>
  <c r="S136" i="8"/>
  <c r="S140" i="8"/>
  <c r="S144" i="8"/>
  <c r="S148" i="8"/>
  <c r="S152" i="8"/>
  <c r="S156" i="8"/>
  <c r="S160" i="8"/>
  <c r="S164" i="8"/>
  <c r="S168" i="8"/>
  <c r="S172" i="8"/>
  <c r="S176" i="8"/>
  <c r="S180" i="8"/>
  <c r="S184" i="8"/>
  <c r="S188" i="8"/>
  <c r="S192" i="8"/>
  <c r="S196" i="8"/>
  <c r="S200" i="8"/>
  <c r="S204" i="8"/>
  <c r="S208" i="8"/>
  <c r="S212" i="8"/>
  <c r="S216" i="8"/>
  <c r="S220" i="8"/>
  <c r="S224" i="8"/>
  <c r="S228" i="8"/>
  <c r="S232" i="8"/>
  <c r="S236" i="8"/>
  <c r="S240" i="8"/>
  <c r="S244" i="8"/>
  <c r="S248" i="8"/>
  <c r="S252" i="8"/>
  <c r="S256" i="8"/>
  <c r="S260" i="8"/>
  <c r="S264" i="8"/>
  <c r="S268" i="8"/>
  <c r="S272" i="8"/>
  <c r="S276" i="8"/>
  <c r="S280" i="8"/>
  <c r="S284" i="8"/>
  <c r="S288" i="8"/>
  <c r="S292" i="8"/>
  <c r="S296" i="8"/>
  <c r="S300" i="8"/>
  <c r="S304" i="8"/>
  <c r="S308" i="8"/>
  <c r="S312" i="8"/>
  <c r="S316" i="8"/>
  <c r="S320" i="8"/>
  <c r="S324" i="8"/>
  <c r="S328" i="8"/>
  <c r="S332" i="8"/>
  <c r="S336" i="8"/>
  <c r="S340" i="8"/>
  <c r="S5" i="8"/>
  <c r="S503" i="8"/>
  <c r="S499" i="8"/>
  <c r="S495" i="8"/>
  <c r="S491" i="8"/>
  <c r="S487" i="8"/>
  <c r="S483" i="8"/>
  <c r="S479" i="8"/>
  <c r="S475" i="8"/>
  <c r="S471" i="8"/>
  <c r="S467" i="8"/>
  <c r="S463" i="8"/>
  <c r="S459" i="8"/>
  <c r="S455" i="8"/>
  <c r="S451" i="8"/>
  <c r="S447" i="8"/>
  <c r="S443" i="8"/>
  <c r="S439" i="8"/>
  <c r="S435" i="8"/>
  <c r="S431" i="8"/>
  <c r="S427" i="8"/>
  <c r="S423" i="8"/>
  <c r="S419" i="8"/>
  <c r="S415" i="8"/>
  <c r="S411" i="8"/>
  <c r="S407" i="8"/>
  <c r="S403" i="8"/>
  <c r="S399" i="8"/>
  <c r="S395" i="8"/>
  <c r="S391" i="8"/>
  <c r="S387" i="8"/>
  <c r="S383" i="8"/>
  <c r="S379" i="8"/>
  <c r="S375" i="8"/>
  <c r="S371" i="8"/>
  <c r="S367" i="8"/>
  <c r="S363" i="8"/>
  <c r="S359" i="8"/>
  <c r="S355" i="8"/>
  <c r="S351" i="8"/>
  <c r="S347" i="8"/>
  <c r="S342" i="8"/>
  <c r="S329" i="8"/>
  <c r="S313" i="8"/>
  <c r="S297" i="8"/>
  <c r="S281" i="8"/>
  <c r="S265" i="8"/>
  <c r="S249" i="8"/>
  <c r="S233" i="8"/>
  <c r="S217" i="8"/>
  <c r="S201" i="8"/>
  <c r="S185" i="8"/>
  <c r="S169" i="8"/>
  <c r="S153" i="8"/>
  <c r="S137" i="8"/>
  <c r="S121" i="8"/>
  <c r="S105" i="8"/>
  <c r="S89" i="8"/>
  <c r="S73" i="8"/>
  <c r="S57" i="8"/>
  <c r="S41" i="8"/>
  <c r="S25" i="8"/>
  <c r="S9" i="8"/>
  <c r="B9" i="8" l="1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L180" i="8"/>
  <c r="L181" i="8"/>
  <c r="L182" i="8"/>
  <c r="L183" i="8"/>
  <c r="L184" i="8"/>
  <c r="L185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L220" i="8"/>
  <c r="L221" i="8"/>
  <c r="L222" i="8"/>
  <c r="L223" i="8"/>
  <c r="L224" i="8"/>
  <c r="L225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7" i="8"/>
  <c r="L248" i="8"/>
  <c r="L249" i="8"/>
  <c r="L250" i="8"/>
  <c r="L251" i="8"/>
  <c r="L252" i="8"/>
  <c r="L253" i="8"/>
  <c r="L254" i="8"/>
  <c r="L255" i="8"/>
  <c r="L256" i="8"/>
  <c r="L257" i="8"/>
  <c r="L258" i="8"/>
  <c r="L259" i="8"/>
  <c r="L260" i="8"/>
  <c r="L261" i="8"/>
  <c r="L262" i="8"/>
  <c r="L263" i="8"/>
  <c r="L264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L326" i="8"/>
  <c r="L327" i="8"/>
  <c r="L328" i="8"/>
  <c r="L329" i="8"/>
  <c r="L330" i="8"/>
  <c r="L331" i="8"/>
  <c r="L332" i="8"/>
  <c r="L333" i="8"/>
  <c r="L334" i="8"/>
  <c r="L335" i="8"/>
  <c r="L336" i="8"/>
  <c r="L337" i="8"/>
  <c r="L338" i="8"/>
  <c r="L339" i="8"/>
  <c r="L340" i="8"/>
  <c r="L341" i="8"/>
  <c r="L342" i="8"/>
  <c r="L343" i="8"/>
  <c r="L344" i="8"/>
  <c r="L345" i="8"/>
  <c r="L346" i="8"/>
  <c r="L347" i="8"/>
  <c r="L348" i="8"/>
  <c r="L349" i="8"/>
  <c r="L350" i="8"/>
  <c r="L351" i="8"/>
  <c r="L352" i="8"/>
  <c r="L353" i="8"/>
  <c r="L354" i="8"/>
  <c r="L355" i="8"/>
  <c r="L356" i="8"/>
  <c r="L357" i="8"/>
  <c r="L358" i="8"/>
  <c r="L359" i="8"/>
  <c r="L360" i="8"/>
  <c r="L361" i="8"/>
  <c r="L362" i="8"/>
  <c r="L363" i="8"/>
  <c r="L364" i="8"/>
  <c r="L365" i="8"/>
  <c r="L366" i="8"/>
  <c r="L367" i="8"/>
  <c r="L368" i="8"/>
  <c r="L369" i="8"/>
  <c r="L370" i="8"/>
  <c r="L371" i="8"/>
  <c r="L372" i="8"/>
  <c r="L373" i="8"/>
  <c r="L374" i="8"/>
  <c r="L375" i="8"/>
  <c r="L376" i="8"/>
  <c r="L377" i="8"/>
  <c r="L378" i="8"/>
  <c r="L379" i="8"/>
  <c r="L380" i="8"/>
  <c r="L381" i="8"/>
  <c r="L382" i="8"/>
  <c r="L383" i="8"/>
  <c r="L384" i="8"/>
  <c r="L385" i="8"/>
  <c r="L386" i="8"/>
  <c r="L387" i="8"/>
  <c r="L388" i="8"/>
  <c r="L389" i="8"/>
  <c r="L390" i="8"/>
  <c r="L391" i="8"/>
  <c r="L392" i="8"/>
  <c r="L393" i="8"/>
  <c r="L394" i="8"/>
  <c r="L395" i="8"/>
  <c r="L396" i="8"/>
  <c r="L397" i="8"/>
  <c r="L398" i="8"/>
  <c r="L399" i="8"/>
  <c r="L400" i="8"/>
  <c r="L401" i="8"/>
  <c r="L402" i="8"/>
  <c r="L403" i="8"/>
  <c r="L404" i="8"/>
  <c r="L405" i="8"/>
  <c r="L406" i="8"/>
  <c r="L407" i="8"/>
  <c r="L408" i="8"/>
  <c r="L409" i="8"/>
  <c r="L410" i="8"/>
  <c r="L411" i="8"/>
  <c r="L412" i="8"/>
  <c r="L413" i="8"/>
  <c r="L414" i="8"/>
  <c r="L415" i="8"/>
  <c r="L416" i="8"/>
  <c r="L417" i="8"/>
  <c r="L418" i="8"/>
  <c r="L419" i="8"/>
  <c r="L420" i="8"/>
  <c r="L421" i="8"/>
  <c r="L422" i="8"/>
  <c r="L423" i="8"/>
  <c r="L424" i="8"/>
  <c r="L425" i="8"/>
  <c r="L426" i="8"/>
  <c r="L427" i="8"/>
  <c r="L428" i="8"/>
  <c r="L429" i="8"/>
  <c r="L430" i="8"/>
  <c r="L431" i="8"/>
  <c r="L432" i="8"/>
  <c r="L433" i="8"/>
  <c r="L434" i="8"/>
  <c r="L435" i="8"/>
  <c r="L436" i="8"/>
  <c r="L437" i="8"/>
  <c r="L438" i="8"/>
  <c r="L439" i="8"/>
  <c r="L440" i="8"/>
  <c r="L441" i="8"/>
  <c r="L442" i="8"/>
  <c r="L443" i="8"/>
  <c r="L444" i="8"/>
  <c r="L445" i="8"/>
  <c r="L446" i="8"/>
  <c r="L447" i="8"/>
  <c r="L448" i="8"/>
  <c r="L449" i="8"/>
  <c r="L450" i="8"/>
  <c r="L451" i="8"/>
  <c r="L452" i="8"/>
  <c r="L453" i="8"/>
  <c r="L454" i="8"/>
  <c r="L455" i="8"/>
  <c r="L456" i="8"/>
  <c r="L457" i="8"/>
  <c r="L458" i="8"/>
  <c r="L459" i="8"/>
  <c r="L460" i="8"/>
  <c r="L461" i="8"/>
  <c r="L462" i="8"/>
  <c r="L463" i="8"/>
  <c r="L464" i="8"/>
  <c r="L465" i="8"/>
  <c r="L466" i="8"/>
  <c r="L467" i="8"/>
  <c r="L468" i="8"/>
  <c r="L469" i="8"/>
  <c r="L470" i="8"/>
  <c r="L471" i="8"/>
  <c r="L472" i="8"/>
  <c r="L473" i="8"/>
  <c r="L474" i="8"/>
  <c r="L475" i="8"/>
  <c r="L476" i="8"/>
  <c r="L477" i="8"/>
  <c r="L478" i="8"/>
  <c r="L479" i="8"/>
  <c r="L480" i="8"/>
  <c r="L481" i="8"/>
  <c r="L482" i="8"/>
  <c r="L483" i="8"/>
  <c r="L484" i="8"/>
  <c r="L485" i="8"/>
  <c r="L486" i="8"/>
  <c r="L487" i="8"/>
  <c r="L488" i="8"/>
  <c r="L489" i="8"/>
  <c r="L490" i="8"/>
  <c r="L491" i="8"/>
  <c r="L492" i="8"/>
  <c r="L493" i="8"/>
  <c r="L494" i="8"/>
  <c r="L495" i="8"/>
  <c r="L496" i="8"/>
  <c r="L497" i="8"/>
  <c r="L498" i="8"/>
  <c r="L499" i="8"/>
  <c r="L500" i="8"/>
  <c r="L501" i="8"/>
  <c r="L502" i="8"/>
  <c r="L503" i="8"/>
  <c r="L504" i="8"/>
  <c r="L505" i="8"/>
  <c r="L506" i="8"/>
  <c r="L8" i="8"/>
  <c r="AB181" i="8"/>
  <c r="AB182" i="8"/>
  <c r="AB183" i="8"/>
  <c r="AB184" i="8"/>
  <c r="AB185" i="8"/>
  <c r="AB186" i="8"/>
  <c r="AB187" i="8"/>
  <c r="AB188" i="8"/>
  <c r="AB189" i="8"/>
  <c r="AB190" i="8"/>
  <c r="AB191" i="8"/>
  <c r="AB192" i="8"/>
  <c r="AB193" i="8"/>
  <c r="AB194" i="8"/>
  <c r="AB195" i="8"/>
  <c r="AB196" i="8"/>
  <c r="AB197" i="8"/>
  <c r="AB198" i="8"/>
  <c r="AB199" i="8"/>
  <c r="AB200" i="8"/>
  <c r="AB201" i="8"/>
  <c r="AB202" i="8"/>
  <c r="AB203" i="8"/>
  <c r="AB204" i="8"/>
  <c r="AB205" i="8"/>
  <c r="AB206" i="8"/>
  <c r="AB207" i="8"/>
  <c r="AB208" i="8"/>
  <c r="AB209" i="8"/>
  <c r="AB210" i="8"/>
  <c r="AB211" i="8"/>
  <c r="AB212" i="8"/>
  <c r="AB213" i="8"/>
  <c r="AB214" i="8"/>
  <c r="AB215" i="8"/>
  <c r="AB216" i="8"/>
  <c r="AB217" i="8"/>
  <c r="AB218" i="8"/>
  <c r="AB219" i="8"/>
  <c r="AB220" i="8"/>
  <c r="AB221" i="8"/>
  <c r="AB222" i="8"/>
  <c r="AB223" i="8"/>
  <c r="AB224" i="8"/>
  <c r="AB225" i="8"/>
  <c r="AB226" i="8"/>
  <c r="AB227" i="8"/>
  <c r="AB228" i="8"/>
  <c r="AB229" i="8"/>
  <c r="AB230" i="8"/>
  <c r="AB231" i="8"/>
  <c r="AB232" i="8"/>
  <c r="AB233" i="8"/>
  <c r="AB234" i="8"/>
  <c r="AB235" i="8"/>
  <c r="AB236" i="8"/>
  <c r="AB237" i="8"/>
  <c r="AB238" i="8"/>
  <c r="AB239" i="8"/>
  <c r="AB240" i="8"/>
  <c r="AB241" i="8"/>
  <c r="AB242" i="8"/>
  <c r="AB243" i="8"/>
  <c r="AB244" i="8"/>
  <c r="AB245" i="8"/>
  <c r="AB246" i="8"/>
  <c r="AB247" i="8"/>
  <c r="AB248" i="8"/>
  <c r="AB249" i="8"/>
  <c r="AB250" i="8"/>
  <c r="AB251" i="8"/>
  <c r="AB252" i="8"/>
  <c r="AB253" i="8"/>
  <c r="AB254" i="8"/>
  <c r="AB255" i="8"/>
  <c r="AB256" i="8"/>
  <c r="AB257" i="8"/>
  <c r="AB258" i="8"/>
  <c r="AB259" i="8"/>
  <c r="AB260" i="8"/>
  <c r="AB261" i="8"/>
  <c r="AB262" i="8"/>
  <c r="AB263" i="8"/>
  <c r="AB264" i="8"/>
  <c r="AB265" i="8"/>
  <c r="AB266" i="8"/>
  <c r="AB267" i="8"/>
  <c r="AB268" i="8"/>
  <c r="AB269" i="8"/>
  <c r="AB270" i="8"/>
  <c r="AB271" i="8"/>
  <c r="AB272" i="8"/>
  <c r="AB273" i="8"/>
  <c r="AB274" i="8"/>
  <c r="AB275" i="8"/>
  <c r="AB276" i="8"/>
  <c r="AB277" i="8"/>
  <c r="AB278" i="8"/>
  <c r="AB279" i="8"/>
  <c r="AB280" i="8"/>
  <c r="AB281" i="8"/>
  <c r="AB282" i="8"/>
  <c r="AB283" i="8"/>
  <c r="AB284" i="8"/>
  <c r="AB285" i="8"/>
  <c r="AB286" i="8"/>
  <c r="AB287" i="8"/>
  <c r="AB288" i="8"/>
  <c r="AB289" i="8"/>
  <c r="AB290" i="8"/>
  <c r="AB291" i="8"/>
  <c r="AB292" i="8"/>
  <c r="AB293" i="8"/>
  <c r="AB294" i="8"/>
  <c r="AB295" i="8"/>
  <c r="AB296" i="8"/>
  <c r="AB297" i="8"/>
  <c r="AB298" i="8"/>
  <c r="AB299" i="8"/>
  <c r="AB300" i="8"/>
  <c r="AB301" i="8"/>
  <c r="AB302" i="8"/>
  <c r="AB303" i="8"/>
  <c r="AB304" i="8"/>
  <c r="AB305" i="8"/>
  <c r="AB306" i="8"/>
  <c r="AB307" i="8"/>
  <c r="AB308" i="8"/>
  <c r="AB309" i="8"/>
  <c r="AB310" i="8"/>
  <c r="AB311" i="8"/>
  <c r="AB312" i="8"/>
  <c r="AB313" i="8"/>
  <c r="AB314" i="8"/>
  <c r="AB315" i="8"/>
  <c r="AB316" i="8"/>
  <c r="AB317" i="8"/>
  <c r="AB318" i="8"/>
  <c r="AB319" i="8"/>
  <c r="AB320" i="8"/>
  <c r="AB321" i="8"/>
  <c r="AB322" i="8"/>
  <c r="AB323" i="8"/>
  <c r="AB324" i="8"/>
  <c r="AB325" i="8"/>
  <c r="AB326" i="8"/>
  <c r="AB327" i="8"/>
  <c r="AB328" i="8"/>
  <c r="AB329" i="8"/>
  <c r="AB330" i="8"/>
  <c r="AB331" i="8"/>
  <c r="AB332" i="8"/>
  <c r="AB333" i="8"/>
  <c r="AB334" i="8"/>
  <c r="AB335" i="8"/>
  <c r="AB336" i="8"/>
  <c r="AB337" i="8"/>
  <c r="AB338" i="8"/>
  <c r="AB339" i="8"/>
  <c r="AB340" i="8"/>
  <c r="AB341" i="8"/>
  <c r="AB342" i="8"/>
  <c r="AB343" i="8"/>
  <c r="AB344" i="8"/>
  <c r="AB345" i="8"/>
  <c r="AB346" i="8"/>
  <c r="AB347" i="8"/>
  <c r="AB348" i="8"/>
  <c r="AB349" i="8"/>
  <c r="AB350" i="8"/>
  <c r="AB351" i="8"/>
  <c r="AB352" i="8"/>
  <c r="AB353" i="8"/>
  <c r="AB354" i="8"/>
  <c r="AB355" i="8"/>
  <c r="AB356" i="8"/>
  <c r="AB357" i="8"/>
  <c r="AB358" i="8"/>
  <c r="AB359" i="8"/>
  <c r="AB360" i="8"/>
  <c r="AB361" i="8"/>
  <c r="AB362" i="8"/>
  <c r="AB363" i="8"/>
  <c r="AB364" i="8"/>
  <c r="AB365" i="8"/>
  <c r="AB366" i="8"/>
  <c r="AB367" i="8"/>
  <c r="AB368" i="8"/>
  <c r="AB369" i="8"/>
  <c r="AB370" i="8"/>
  <c r="AB371" i="8"/>
  <c r="AB372" i="8"/>
  <c r="AB373" i="8"/>
  <c r="AB374" i="8"/>
  <c r="AB375" i="8"/>
  <c r="AB376" i="8"/>
  <c r="AB377" i="8"/>
  <c r="AB378" i="8"/>
  <c r="AB379" i="8"/>
  <c r="AB380" i="8"/>
  <c r="AB381" i="8"/>
  <c r="AB382" i="8"/>
  <c r="AB383" i="8"/>
  <c r="AB384" i="8"/>
  <c r="AB385" i="8"/>
  <c r="AB386" i="8"/>
  <c r="AB387" i="8"/>
  <c r="AB388" i="8"/>
  <c r="AB389" i="8"/>
  <c r="AB390" i="8"/>
  <c r="AB391" i="8"/>
  <c r="AB392" i="8"/>
  <c r="AB393" i="8"/>
  <c r="AB394" i="8"/>
  <c r="AB395" i="8"/>
  <c r="AB396" i="8"/>
  <c r="AB397" i="8"/>
  <c r="AB398" i="8"/>
  <c r="AB399" i="8"/>
  <c r="AB400" i="8"/>
  <c r="AB401" i="8"/>
  <c r="AB402" i="8"/>
  <c r="AB403" i="8"/>
  <c r="AB404" i="8"/>
  <c r="AB405" i="8"/>
  <c r="AB406" i="8"/>
  <c r="AB407" i="8"/>
  <c r="AB408" i="8"/>
  <c r="AB409" i="8"/>
  <c r="AB410" i="8"/>
  <c r="AB411" i="8"/>
  <c r="AB412" i="8"/>
  <c r="AB413" i="8"/>
  <c r="AB414" i="8"/>
  <c r="AB415" i="8"/>
  <c r="AB416" i="8"/>
  <c r="AB417" i="8"/>
  <c r="AB418" i="8"/>
  <c r="AB419" i="8"/>
  <c r="AB420" i="8"/>
  <c r="AB421" i="8"/>
  <c r="AB422" i="8"/>
  <c r="AB423" i="8"/>
  <c r="AB424" i="8"/>
  <c r="AB425" i="8"/>
  <c r="AB426" i="8"/>
  <c r="AB427" i="8"/>
  <c r="AB428" i="8"/>
  <c r="AB429" i="8"/>
  <c r="AB430" i="8"/>
  <c r="AB431" i="8"/>
  <c r="AB432" i="8"/>
  <c r="AB433" i="8"/>
  <c r="AB434" i="8"/>
  <c r="AB435" i="8"/>
  <c r="AB436" i="8"/>
  <c r="AB437" i="8"/>
  <c r="AB438" i="8"/>
  <c r="AB439" i="8"/>
  <c r="AB440" i="8"/>
  <c r="AB441" i="8"/>
  <c r="AB442" i="8"/>
  <c r="AB443" i="8"/>
  <c r="AB444" i="8"/>
  <c r="AB445" i="8"/>
  <c r="AB446" i="8"/>
  <c r="AB447" i="8"/>
  <c r="AB448" i="8"/>
  <c r="AB449" i="8"/>
  <c r="AB450" i="8"/>
  <c r="AB451" i="8"/>
  <c r="AB452" i="8"/>
  <c r="AB453" i="8"/>
  <c r="AB454" i="8"/>
  <c r="AB455" i="8"/>
  <c r="AB456" i="8"/>
  <c r="AB457" i="8"/>
  <c r="AB458" i="8"/>
  <c r="AB459" i="8"/>
  <c r="AB460" i="8"/>
  <c r="AB461" i="8"/>
  <c r="AB462" i="8"/>
  <c r="AB463" i="8"/>
  <c r="AB464" i="8"/>
  <c r="AB465" i="8"/>
  <c r="AB466" i="8"/>
  <c r="AB467" i="8"/>
  <c r="AB468" i="8"/>
  <c r="AB469" i="8"/>
  <c r="AB470" i="8"/>
  <c r="AB471" i="8"/>
  <c r="AB472" i="8"/>
  <c r="AB473" i="8"/>
  <c r="AB474" i="8"/>
  <c r="AB475" i="8"/>
  <c r="AB476" i="8"/>
  <c r="AB477" i="8"/>
  <c r="AB478" i="8"/>
  <c r="AB479" i="8"/>
  <c r="AB480" i="8"/>
  <c r="AB481" i="8"/>
  <c r="AB482" i="8"/>
  <c r="AB483" i="8"/>
  <c r="AB484" i="8"/>
  <c r="AB485" i="8"/>
  <c r="AB486" i="8"/>
  <c r="AB487" i="8"/>
  <c r="AB488" i="8"/>
  <c r="AB489" i="8"/>
  <c r="AB490" i="8"/>
  <c r="AB491" i="8"/>
  <c r="AB492" i="8"/>
  <c r="AB493" i="8"/>
  <c r="AB494" i="8"/>
  <c r="AB495" i="8"/>
  <c r="AB496" i="8"/>
  <c r="AB497" i="8"/>
  <c r="AB498" i="8"/>
  <c r="AB499" i="8"/>
  <c r="AB500" i="8"/>
  <c r="AB501" i="8"/>
  <c r="AB502" i="8"/>
  <c r="AB503" i="8"/>
  <c r="AB504" i="8"/>
  <c r="AB505" i="8"/>
  <c r="AB506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8" i="8"/>
</calcChain>
</file>

<file path=xl/sharedStrings.xml><?xml version="1.0" encoding="utf-8"?>
<sst xmlns="http://schemas.openxmlformats.org/spreadsheetml/2006/main" count="2223" uniqueCount="658">
  <si>
    <t>100m</t>
    <phoneticPr fontId="1"/>
  </si>
  <si>
    <t>400m</t>
    <phoneticPr fontId="1"/>
  </si>
  <si>
    <t>M50-55 11.34k(25#)</t>
    <phoneticPr fontId="1"/>
  </si>
  <si>
    <t>女子 M60-65 W35-45 9.08k(20#)</t>
    <phoneticPr fontId="1"/>
  </si>
  <si>
    <t>M70-75 W50-55 7.26k(16#)</t>
    <phoneticPr fontId="1"/>
  </si>
  <si>
    <t>M80+ W60+ 5.45k(12#)</t>
    <phoneticPr fontId="1"/>
  </si>
  <si>
    <t>記入例</t>
    <rPh sb="0" eb="2">
      <t>キニュウ</t>
    </rPh>
    <rPh sb="2" eb="3">
      <t>レイ</t>
    </rPh>
    <phoneticPr fontId="1"/>
  </si>
  <si>
    <t>男子</t>
    <rPh sb="0" eb="2">
      <t>ダンシ</t>
    </rPh>
    <phoneticPr fontId="1"/>
  </si>
  <si>
    <t>女子</t>
    <rPh sb="0" eb="2">
      <t>ジョシ</t>
    </rPh>
    <phoneticPr fontId="1"/>
  </si>
  <si>
    <t>FTDT2</t>
  </si>
  <si>
    <t>FTDT3</t>
  </si>
  <si>
    <t>FTDT4</t>
  </si>
  <si>
    <t>FTHT1</t>
  </si>
  <si>
    <t>ハンマー投</t>
  </si>
  <si>
    <t>FTHT2</t>
  </si>
  <si>
    <t>FTHT3</t>
  </si>
  <si>
    <t>FTHT4</t>
  </si>
  <si>
    <t>FTHT5</t>
  </si>
  <si>
    <t>FTHT6</t>
  </si>
  <si>
    <t>FTJT1</t>
  </si>
  <si>
    <t>やり投</t>
  </si>
  <si>
    <t>FTJT2</t>
  </si>
  <si>
    <t>FTJT3</t>
  </si>
  <si>
    <t>FTJT4</t>
  </si>
  <si>
    <t>FTJT5</t>
  </si>
  <si>
    <t>FTJX0</t>
  </si>
  <si>
    <t>ジャベリックスロー</t>
  </si>
  <si>
    <t>FTWT1</t>
  </si>
  <si>
    <t>重錘投</t>
  </si>
  <si>
    <t>FTWT2</t>
  </si>
  <si>
    <t>FTWT3</t>
  </si>
  <si>
    <t>FTWT4</t>
  </si>
  <si>
    <t>FTWT5</t>
  </si>
  <si>
    <t>FTXT0</t>
  </si>
  <si>
    <t>ソフトボール投</t>
  </si>
  <si>
    <t>１号球</t>
  </si>
  <si>
    <t>M04M0</t>
  </si>
  <si>
    <t>四種競技</t>
  </si>
  <si>
    <t>男子(110H-SP-HJ-400)</t>
  </si>
  <si>
    <t>M04W0</t>
  </si>
  <si>
    <t>女子(100H-HJ-SP-200)</t>
  </si>
  <si>
    <t>M0701</t>
  </si>
  <si>
    <t>七種競技</t>
  </si>
  <si>
    <t>女子(100H-HJ-SP-200-LJ-JT-800)</t>
  </si>
  <si>
    <t>M0800</t>
  </si>
  <si>
    <t>八種競技</t>
  </si>
  <si>
    <t>高校男子(100-LJ-SP-400-110H-HJ-JT-1500)</t>
  </si>
  <si>
    <t>M1001</t>
  </si>
  <si>
    <t>十種競技</t>
  </si>
  <si>
    <t>男子(100-LJ-SP-HJ-400-110H-DT-PV-JT-1500)</t>
  </si>
  <si>
    <t>M10W1</t>
  </si>
  <si>
    <t>女子(100-DJ-PV-JT-400-100H-LJ-SP-HJ-1500)</t>
  </si>
  <si>
    <t>R0100</t>
  </si>
  <si>
    <t>1km</t>
  </si>
  <si>
    <t>R0150</t>
  </si>
  <si>
    <t>1.5km</t>
  </si>
  <si>
    <t>R0200</t>
  </si>
  <si>
    <t>2km</t>
  </si>
  <si>
    <t>R0300</t>
  </si>
  <si>
    <t>3km</t>
  </si>
  <si>
    <t>R0350</t>
  </si>
  <si>
    <t>3.5km</t>
  </si>
  <si>
    <t>R0500</t>
  </si>
  <si>
    <t>5km</t>
  </si>
  <si>
    <t>R1000</t>
  </si>
  <si>
    <t>10km</t>
  </si>
  <si>
    <t>R2000</t>
  </si>
  <si>
    <t>20km</t>
  </si>
  <si>
    <t>R2100</t>
  </si>
  <si>
    <t>ハーフマラソン</t>
  </si>
  <si>
    <t>R4210</t>
  </si>
  <si>
    <t>マラソン</t>
  </si>
  <si>
    <t>R9990</t>
  </si>
  <si>
    <t>100km</t>
  </si>
  <si>
    <t>コード</t>
    <phoneticPr fontId="1"/>
  </si>
  <si>
    <t>W40-45 (76.2:12-8-12:8set)</t>
    <phoneticPr fontId="1"/>
  </si>
  <si>
    <t>M70-75 W50-55 (76.2:12-7-19:8set)</t>
    <phoneticPr fontId="1"/>
  </si>
  <si>
    <t>M80+ W60+ (68.6:12-7-19:8set)</t>
    <phoneticPr fontId="1"/>
  </si>
  <si>
    <t>一般男子 (106.7:13.72-9.14-14.02)</t>
    <phoneticPr fontId="1"/>
  </si>
  <si>
    <t>M40-45 高校男子(ジュニア) (99.0:13.72-9.14-14.02)</t>
    <phoneticPr fontId="1"/>
  </si>
  <si>
    <t>中学男子 (91.4:13.72-9.14-14.02)</t>
    <phoneticPr fontId="1"/>
  </si>
  <si>
    <t>男子 (91.4:50-35-40)</t>
    <phoneticPr fontId="1"/>
  </si>
  <si>
    <t>女子 M60-65 W50-55 (76.2:50-35-40)</t>
    <phoneticPr fontId="1"/>
  </si>
  <si>
    <t>M70+ W60+ (68.6:50-35-40)</t>
    <phoneticPr fontId="1"/>
  </si>
  <si>
    <t>男子 M40-45(91.4:45-35-40)</t>
    <phoneticPr fontId="1"/>
  </si>
  <si>
    <t>M50-55 84.0:45-35-40</t>
    <phoneticPr fontId="1"/>
  </si>
  <si>
    <t>女子 W35 76.2:45-35-40</t>
    <phoneticPr fontId="1"/>
  </si>
  <si>
    <t>M60+ W35+ 76.2cm</t>
    <phoneticPr fontId="1"/>
  </si>
  <si>
    <t>M60+ 91.4cm</t>
    <phoneticPr fontId="1"/>
  </si>
  <si>
    <t>男子 M40-55 91.4cm</t>
    <phoneticPr fontId="1"/>
  </si>
  <si>
    <t>男子 M40-45 7.26k(16#)</t>
    <phoneticPr fontId="1"/>
  </si>
  <si>
    <t>高校男子(少年Ａ) 6.35k(14#)</t>
    <phoneticPr fontId="1"/>
  </si>
  <si>
    <t>高校男子(2006以降) M50-55 6k</t>
    <phoneticPr fontId="1"/>
  </si>
  <si>
    <t>高校男子(2005以前) 5.45k(12#)</t>
    <phoneticPr fontId="1"/>
  </si>
  <si>
    <t>男子ユース 中学男子 M60-65 5k</t>
    <phoneticPr fontId="1"/>
  </si>
  <si>
    <t>女子 中男旧 M70+ W35-45 4k</t>
    <phoneticPr fontId="1"/>
  </si>
  <si>
    <t>W50+ 3k</t>
    <phoneticPr fontId="1"/>
  </si>
  <si>
    <t>中学女子 2.72k(6#)</t>
    <phoneticPr fontId="1"/>
  </si>
  <si>
    <t>男子 M40-45 2.0k</t>
    <phoneticPr fontId="1"/>
  </si>
  <si>
    <t>高校男子(2005以前) 男子ユース M50-55 1.5k</t>
    <phoneticPr fontId="1"/>
  </si>
  <si>
    <t>女子 中学男女 M60+ W35-80 1.0k</t>
    <phoneticPr fontId="1"/>
  </si>
  <si>
    <t>高校男子(2006以降) 1.75k</t>
    <phoneticPr fontId="1"/>
  </si>
  <si>
    <t>高校男子(2005以前) 6.35k(14#)</t>
    <phoneticPr fontId="1"/>
  </si>
  <si>
    <t>男子ユース M60-65 5k</t>
    <phoneticPr fontId="1"/>
  </si>
  <si>
    <t>女子 M70+ W35-45 4k</t>
    <phoneticPr fontId="1"/>
  </si>
  <si>
    <t>男子 M40-45 800g</t>
    <phoneticPr fontId="1"/>
  </si>
  <si>
    <t>男子ユース M50-55 700g</t>
    <phoneticPr fontId="1"/>
  </si>
  <si>
    <t>女子 M60-65 W35-45 600g</t>
    <phoneticPr fontId="1"/>
  </si>
  <si>
    <t>M70-75 W50-55 500g</t>
    <phoneticPr fontId="1"/>
  </si>
  <si>
    <t>M80+ W60+ 400g</t>
    <phoneticPr fontId="1"/>
  </si>
  <si>
    <t>男子 M40-45 15.88k(35#)</t>
    <phoneticPr fontId="1"/>
  </si>
  <si>
    <t>連番</t>
  </si>
  <si>
    <t>学年</t>
    <rPh sb="0" eb="2">
      <t>ガクネン</t>
    </rPh>
    <phoneticPr fontId="1"/>
  </si>
  <si>
    <t>1000m</t>
  </si>
  <si>
    <t>A1500</t>
  </si>
  <si>
    <t>1500m</t>
  </si>
  <si>
    <t>3000m</t>
  </si>
  <si>
    <t>指定無</t>
    <rPh sb="0" eb="2">
      <t>シテイ</t>
    </rPh>
    <rPh sb="2" eb="3">
      <t>ナ</t>
    </rPh>
    <phoneticPr fontId="1"/>
  </si>
  <si>
    <t>大学</t>
    <rPh sb="0" eb="2">
      <t>ダイガク</t>
    </rPh>
    <phoneticPr fontId="1"/>
  </si>
  <si>
    <t>中学</t>
    <rPh sb="0" eb="2">
      <t>チュウガク</t>
    </rPh>
    <phoneticPr fontId="1"/>
  </si>
  <si>
    <t>種目名</t>
    <rPh sb="0" eb="2">
      <t>シュモク</t>
    </rPh>
    <rPh sb="2" eb="3">
      <t>メイ</t>
    </rPh>
    <phoneticPr fontId="1"/>
  </si>
  <si>
    <t/>
  </si>
  <si>
    <t>北海道</t>
  </si>
  <si>
    <t>備考</t>
    <rPh sb="0" eb="2">
      <t>ビコウ</t>
    </rPh>
    <phoneticPr fontId="1"/>
  </si>
  <si>
    <t>団体種別</t>
    <rPh sb="0" eb="2">
      <t>ダンタイ</t>
    </rPh>
    <rPh sb="2" eb="4">
      <t>シュベツ</t>
    </rPh>
    <phoneticPr fontId="1"/>
  </si>
  <si>
    <t>専門委員</t>
    <rPh sb="0" eb="2">
      <t>センモン</t>
    </rPh>
    <rPh sb="2" eb="4">
      <t>イイン</t>
    </rPh>
    <phoneticPr fontId="1"/>
  </si>
  <si>
    <t>一般・成年</t>
    <rPh sb="0" eb="2">
      <t>イッパン</t>
    </rPh>
    <rPh sb="3" eb="5">
      <t>セイネン</t>
    </rPh>
    <phoneticPr fontId="1"/>
  </si>
  <si>
    <t>小学</t>
    <rPh sb="0" eb="1">
      <t>ショウ</t>
    </rPh>
    <rPh sb="1" eb="2">
      <t>ガク</t>
    </rPh>
    <phoneticPr fontId="1"/>
  </si>
  <si>
    <t>システム独自</t>
    <rPh sb="4" eb="6">
      <t>ドクジ</t>
    </rPh>
    <phoneticPr fontId="1"/>
  </si>
  <si>
    <t>高校・少年</t>
    <rPh sb="0" eb="2">
      <t>コウコウ</t>
    </rPh>
    <rPh sb="3" eb="5">
      <t>ショウネン</t>
    </rPh>
    <phoneticPr fontId="1"/>
  </si>
  <si>
    <t>内容</t>
    <rPh sb="0" eb="2">
      <t>ナイヨウ</t>
    </rPh>
    <phoneticPr fontId="1"/>
  </si>
  <si>
    <t>?&gt;</t>
  </si>
  <si>
    <t>都道府県コード</t>
    <rPh sb="0" eb="4">
      <t>トドウフケン</t>
    </rPh>
    <phoneticPr fontId="1"/>
  </si>
  <si>
    <t>指定なし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</si>
  <si>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</si>
  <si>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</si>
  <si>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</si>
  <si>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</si>
  <si>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</si>
  <si>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</si>
  <si>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</si>
  <si>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</si>
  <si>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</si>
  <si>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</si>
  <si>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</si>
  <si>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</si>
  <si>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</si>
  <si>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山梨</t>
  </si>
  <si>
    <t>長野</t>
  </si>
  <si>
    <t>新潟</t>
  </si>
  <si>
    <t>富山</t>
  </si>
  <si>
    <t>石川</t>
  </si>
  <si>
    <t>福井</t>
  </si>
  <si>
    <t>静岡</t>
  </si>
  <si>
    <t>愛知</t>
  </si>
  <si>
    <t>三重</t>
  </si>
  <si>
    <t>岐阜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</si>
  <si>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</si>
  <si>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</si>
  <si>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</si>
  <si>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</si>
  <si>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</si>
  <si>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</si>
  <si>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</si>
  <si>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</si>
  <si>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</si>
  <si>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</si>
  <si>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</si>
  <si>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香川</t>
  </si>
  <si>
    <t>徳島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</si>
  <si>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</si>
  <si>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</si>
  <si>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</si>
  <si>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</si>
  <si>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</si>
  <si>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</si>
  <si>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</si>
  <si>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</si>
  <si>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</si>
  <si>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</si>
  <si>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県名</t>
    <rPh sb="0" eb="2">
      <t>ケンメイ</t>
    </rPh>
    <phoneticPr fontId="1"/>
  </si>
  <si>
    <t>コード</t>
    <phoneticPr fontId="1"/>
  </si>
  <si>
    <t>00</t>
    <phoneticPr fontId="1"/>
  </si>
  <si>
    <t>02</t>
    <phoneticPr fontId="1"/>
  </si>
  <si>
    <t>05</t>
    <phoneticPr fontId="1"/>
  </si>
  <si>
    <t>06</t>
    <phoneticPr fontId="1"/>
  </si>
  <si>
    <t>07</t>
    <phoneticPr fontId="1"/>
  </si>
  <si>
    <t>08</t>
    <phoneticPr fontId="1"/>
  </si>
  <si>
    <t>09</t>
    <phoneticPr fontId="1"/>
  </si>
  <si>
    <t>コード</t>
    <phoneticPr fontId="1"/>
  </si>
  <si>
    <t>A0050</t>
  </si>
  <si>
    <t>50m</t>
  </si>
  <si>
    <t>A0060</t>
  </si>
  <si>
    <t>60m</t>
  </si>
  <si>
    <t>A0100</t>
  </si>
  <si>
    <t>100m</t>
  </si>
  <si>
    <t>A0200</t>
  </si>
  <si>
    <t>200m</t>
  </si>
  <si>
    <t>A0400</t>
  </si>
  <si>
    <t>400m</t>
  </si>
  <si>
    <t>A0800</t>
  </si>
  <si>
    <t>800m</t>
  </si>
  <si>
    <t>A1100</t>
  </si>
  <si>
    <t>A1150</t>
  </si>
  <si>
    <t>A1160</t>
  </si>
  <si>
    <t>1マイル</t>
  </si>
  <si>
    <t>A1200</t>
  </si>
  <si>
    <t>2000m</t>
  </si>
  <si>
    <t>A1300</t>
  </si>
  <si>
    <t>5000m</t>
  </si>
  <si>
    <t>A2100</t>
  </si>
  <si>
    <t>10000m</t>
  </si>
  <si>
    <t>AH081</t>
  </si>
  <si>
    <t>80mH</t>
  </si>
  <si>
    <t>AH082</t>
  </si>
  <si>
    <t>AH083</t>
  </si>
  <si>
    <t>AH084</t>
  </si>
  <si>
    <t>小学(70.0:13-7-11:9set)</t>
  </si>
  <si>
    <t>AH101</t>
  </si>
  <si>
    <t>100mH</t>
  </si>
  <si>
    <t>一般女子 W35 中学男子(低学年)(84.0:13-8.5-10.5)</t>
  </si>
  <si>
    <t>AH102</t>
  </si>
  <si>
    <t>中学女子(76.2:13-8-15)</t>
  </si>
  <si>
    <t>AH103</t>
  </si>
  <si>
    <t>M50-55(91.4:13-8.5-10.5)</t>
  </si>
  <si>
    <t>AH104</t>
  </si>
  <si>
    <t>M60-65(84.0:16-8-12)</t>
  </si>
  <si>
    <t>AH105</t>
  </si>
  <si>
    <t>女子ユース(少年Ｂ)(76.2:13-8.5-10.5)</t>
  </si>
  <si>
    <t>AH111</t>
  </si>
  <si>
    <t>110mH</t>
  </si>
  <si>
    <t>AH112</t>
  </si>
  <si>
    <t>AH113</t>
  </si>
  <si>
    <t>AH301</t>
  </si>
  <si>
    <t>300mH</t>
  </si>
  <si>
    <t>AH302</t>
  </si>
  <si>
    <t>AH303</t>
  </si>
  <si>
    <t>AH401</t>
  </si>
  <si>
    <t>400mH</t>
  </si>
  <si>
    <t>AH402</t>
  </si>
  <si>
    <t>AH403</t>
  </si>
  <si>
    <t>AS201</t>
  </si>
  <si>
    <t>2000mSC</t>
  </si>
  <si>
    <t>AS202</t>
  </si>
  <si>
    <t>AS301</t>
  </si>
  <si>
    <t>3000mSC</t>
  </si>
  <si>
    <t>AS302</t>
  </si>
  <si>
    <t>女子76.2cm</t>
  </si>
  <si>
    <t>AW300</t>
  </si>
  <si>
    <t>3000mW</t>
  </si>
  <si>
    <t>AW500</t>
  </si>
  <si>
    <t>5000mW</t>
  </si>
  <si>
    <t>AX100</t>
  </si>
  <si>
    <t>10000mW</t>
  </si>
  <si>
    <t>D0400</t>
  </si>
  <si>
    <t>4x100mR</t>
  </si>
  <si>
    <t>D0800</t>
  </si>
  <si>
    <t>4x200mR</t>
  </si>
  <si>
    <t>D1000</t>
  </si>
  <si>
    <t>100+200+300+400mR</t>
  </si>
  <si>
    <t>D1600</t>
  </si>
  <si>
    <t>4x400mR</t>
  </si>
  <si>
    <t>FJHJ0</t>
  </si>
  <si>
    <t>走高跳</t>
  </si>
  <si>
    <t>FJHP0</t>
  </si>
  <si>
    <t>棒高跳</t>
  </si>
  <si>
    <t>FJLJ0</t>
  </si>
  <si>
    <t>走幅跳</t>
  </si>
  <si>
    <t>FJTJ0</t>
  </si>
  <si>
    <t>三段跳</t>
  </si>
  <si>
    <t>FTAT1</t>
  </si>
  <si>
    <t>砲丸投</t>
  </si>
  <si>
    <t>FTAT2</t>
  </si>
  <si>
    <t>FTAT3</t>
  </si>
  <si>
    <t>FTAT4</t>
  </si>
  <si>
    <t>FTAT5</t>
  </si>
  <si>
    <t>FTAT6</t>
  </si>
  <si>
    <t>FTAT7</t>
  </si>
  <si>
    <t>FTAT8</t>
  </si>
  <si>
    <t>FTDT1</t>
  </si>
  <si>
    <t>円盤投</t>
  </si>
  <si>
    <t>生年</t>
    <rPh sb="0" eb="2">
      <t>セイネン</t>
    </rPh>
    <phoneticPr fontId="1"/>
  </si>
  <si>
    <t>END</t>
    <phoneticPr fontId="1"/>
  </si>
  <si>
    <t>十勝</t>
    <rPh sb="0" eb="2">
      <t>トカチ</t>
    </rPh>
    <phoneticPr fontId="1"/>
  </si>
  <si>
    <t>室蘭</t>
    <rPh sb="0" eb="2">
      <t>ムロラン</t>
    </rPh>
    <phoneticPr fontId="1"/>
  </si>
  <si>
    <t>学校ｺｰﾄﾞ</t>
    <rPh sb="0" eb="2">
      <t>ガッコウ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</si>
  <si>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</si>
  <si>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</si>
  <si>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参加種目1</t>
    <rPh sb="0" eb="2">
      <t>サンカ</t>
    </rPh>
    <rPh sb="2" eb="4">
      <t>シュモク</t>
    </rPh>
    <phoneticPr fontId="1"/>
  </si>
  <si>
    <t>資格記録1</t>
    <rPh sb="0" eb="2">
      <t>シカク</t>
    </rPh>
    <rPh sb="2" eb="4">
      <t>キロク</t>
    </rPh>
    <phoneticPr fontId="1"/>
  </si>
  <si>
    <t>参加種目2</t>
    <rPh sb="0" eb="2">
      <t>サンカ</t>
    </rPh>
    <rPh sb="2" eb="4">
      <t>シュモク</t>
    </rPh>
    <phoneticPr fontId="1"/>
  </si>
  <si>
    <t>資格記録2</t>
    <rPh sb="0" eb="2">
      <t>シカク</t>
    </rPh>
    <rPh sb="2" eb="4">
      <t>キロク</t>
    </rPh>
    <phoneticPr fontId="1"/>
  </si>
  <si>
    <t>参加種目3</t>
    <rPh sb="0" eb="2">
      <t>サンカ</t>
    </rPh>
    <rPh sb="2" eb="4">
      <t>シュモク</t>
    </rPh>
    <phoneticPr fontId="1"/>
  </si>
  <si>
    <t>資格記録3</t>
    <rPh sb="0" eb="2">
      <t>シカク</t>
    </rPh>
    <rPh sb="2" eb="4">
      <t>キロク</t>
    </rPh>
    <phoneticPr fontId="1"/>
  </si>
  <si>
    <t>参加種目ｺｰﾄﾞ</t>
    <rPh sb="0" eb="2">
      <t>サンカ</t>
    </rPh>
    <rPh sb="2" eb="4">
      <t>シュモク</t>
    </rPh>
    <phoneticPr fontId="1"/>
  </si>
  <si>
    <t>男</t>
    <phoneticPr fontId="1"/>
  </si>
  <si>
    <t>札幌</t>
    <rPh sb="0" eb="2">
      <t>サッポロ</t>
    </rPh>
    <phoneticPr fontId="1"/>
  </si>
  <si>
    <t>空知</t>
    <rPh sb="0" eb="2">
      <t>ソラチ</t>
    </rPh>
    <phoneticPr fontId="1"/>
  </si>
  <si>
    <t>3000m</t>
    <phoneticPr fontId="1"/>
  </si>
  <si>
    <t>①</t>
    <phoneticPr fontId="18"/>
  </si>
  <si>
    <t>②</t>
    <phoneticPr fontId="18"/>
  </si>
  <si>
    <t>男・女データ入力</t>
    <rPh sb="0" eb="1">
      <t>ダン</t>
    </rPh>
    <rPh sb="2" eb="3">
      <t>ジョ</t>
    </rPh>
    <rPh sb="6" eb="8">
      <t>ニュウリョク</t>
    </rPh>
    <phoneticPr fontId="18"/>
  </si>
  <si>
    <t>③</t>
    <phoneticPr fontId="18"/>
  </si>
  <si>
    <t>参加種目</t>
    <rPh sb="0" eb="2">
      <t>サンカ</t>
    </rPh>
    <rPh sb="2" eb="4">
      <t>シュモク</t>
    </rPh>
    <phoneticPr fontId="18"/>
  </si>
  <si>
    <t>10秒10　→　10.10
　　</t>
    <rPh sb="2" eb="3">
      <t>ビョウ</t>
    </rPh>
    <phoneticPr fontId="6"/>
  </si>
  <si>
    <t>1分59秒00　→　1.59.00</t>
    <rPh sb="1" eb="2">
      <t>フン</t>
    </rPh>
    <rPh sb="4" eb="5">
      <t>ビョウ</t>
    </rPh>
    <phoneticPr fontId="18"/>
  </si>
  <si>
    <t>15分10秒12　→　15.10.12</t>
    <rPh sb="2" eb="3">
      <t>フン</t>
    </rPh>
    <rPh sb="5" eb="6">
      <t>ビョウ</t>
    </rPh>
    <phoneticPr fontId="18"/>
  </si>
  <si>
    <t>得点　　5343点　→　5343</t>
    <rPh sb="0" eb="2">
      <t>トクテン</t>
    </rPh>
    <rPh sb="8" eb="9">
      <t>テン</t>
    </rPh>
    <phoneticPr fontId="6"/>
  </si>
  <si>
    <t>※No</t>
    <phoneticPr fontId="1"/>
  </si>
  <si>
    <t>800m</t>
    <phoneticPr fontId="1"/>
  </si>
  <si>
    <t>5000m</t>
    <phoneticPr fontId="1"/>
  </si>
  <si>
    <t>距離・高さ　4M43   →　4.43</t>
    <rPh sb="0" eb="2">
      <t>キョリ</t>
    </rPh>
    <rPh sb="3" eb="4">
      <t>タカ</t>
    </rPh>
    <phoneticPr fontId="6"/>
  </si>
  <si>
    <t>風力1</t>
    <rPh sb="0" eb="2">
      <t>フウリョク</t>
    </rPh>
    <phoneticPr fontId="1"/>
  </si>
  <si>
    <t>風力2</t>
    <rPh sb="0" eb="2">
      <t>フウリョク</t>
    </rPh>
    <phoneticPr fontId="1"/>
  </si>
  <si>
    <t>所属名カナ</t>
    <rPh sb="0" eb="3">
      <t>ショゾクメイ</t>
    </rPh>
    <phoneticPr fontId="1"/>
  </si>
  <si>
    <t>所属名</t>
    <rPh sb="2" eb="3">
      <t>メイ</t>
    </rPh>
    <phoneticPr fontId="1"/>
  </si>
  <si>
    <t>種目コード1</t>
    <rPh sb="0" eb="2">
      <t>シュモク</t>
    </rPh>
    <phoneticPr fontId="1"/>
  </si>
  <si>
    <t>種目コード2</t>
    <rPh sb="0" eb="2">
      <t>シュモク</t>
    </rPh>
    <phoneticPr fontId="1"/>
  </si>
  <si>
    <r>
      <rPr>
        <b/>
        <sz val="11"/>
        <rFont val="ＭＳ Ｐ明朝"/>
        <family val="1"/>
        <charset val="128"/>
      </rPr>
      <t>所属名</t>
    </r>
    <r>
      <rPr>
        <sz val="11"/>
        <rFont val="ＭＳ Ｐ明朝"/>
        <family val="1"/>
        <charset val="128"/>
      </rPr>
      <t>は</t>
    </r>
    <r>
      <rPr>
        <b/>
        <sz val="11"/>
        <rFont val="ＭＳ Ｐ明朝"/>
        <family val="1"/>
        <charset val="128"/>
      </rPr>
      <t>全角（英数・記号も全角）</t>
    </r>
    <r>
      <rPr>
        <sz val="11"/>
        <rFont val="ＭＳ Ｐ明朝"/>
        <family val="1"/>
        <charset val="128"/>
      </rPr>
      <t>で入力して下さい。</t>
    </r>
    <rPh sb="0" eb="3">
      <t>ショゾクメイ</t>
    </rPh>
    <rPh sb="4" eb="6">
      <t>ゼンカク</t>
    </rPh>
    <rPh sb="7" eb="9">
      <t>エイスウ</t>
    </rPh>
    <rPh sb="10" eb="12">
      <t>キゴウ</t>
    </rPh>
    <rPh sb="13" eb="15">
      <t>ゼンカク</t>
    </rPh>
    <rPh sb="17" eb="19">
      <t>ニュウリョク</t>
    </rPh>
    <rPh sb="21" eb="22">
      <t>クダ</t>
    </rPh>
    <phoneticPr fontId="1"/>
  </si>
  <si>
    <r>
      <rPr>
        <b/>
        <sz val="11"/>
        <rFont val="ＭＳ Ｐ明朝"/>
        <family val="1"/>
        <charset val="128"/>
      </rPr>
      <t>所属名カナ</t>
    </r>
    <r>
      <rPr>
        <sz val="11"/>
        <rFont val="ＭＳ Ｐ明朝"/>
        <family val="1"/>
        <charset val="128"/>
      </rPr>
      <t>は</t>
    </r>
    <r>
      <rPr>
        <b/>
        <sz val="11"/>
        <rFont val="ＭＳ Ｐ明朝"/>
        <family val="1"/>
        <charset val="128"/>
      </rPr>
      <t>全角カタカナ</t>
    </r>
    <r>
      <rPr>
        <sz val="11"/>
        <rFont val="ＭＳ Ｐ明朝"/>
        <family val="1"/>
        <charset val="128"/>
      </rPr>
      <t>で入力して下さい。</t>
    </r>
    <r>
      <rPr>
        <b/>
        <sz val="11"/>
        <rFont val="ＭＳ Ｐ明朝"/>
        <family val="1"/>
        <charset val="128"/>
      </rPr>
      <t>英数は読み</t>
    </r>
    <r>
      <rPr>
        <sz val="11"/>
        <rFont val="ＭＳ Ｐ明朝"/>
        <family val="1"/>
        <charset val="128"/>
      </rPr>
      <t>を入れて下さい。</t>
    </r>
    <rPh sb="0" eb="3">
      <t>ショゾクメイ</t>
    </rPh>
    <rPh sb="6" eb="8">
      <t>ゼンカク</t>
    </rPh>
    <rPh sb="13" eb="15">
      <t>ニュウリョク</t>
    </rPh>
    <rPh sb="17" eb="18">
      <t>クダ</t>
    </rPh>
    <rPh sb="21" eb="23">
      <t>エイスウ</t>
    </rPh>
    <rPh sb="24" eb="25">
      <t>ヨ</t>
    </rPh>
    <rPh sb="27" eb="28">
      <t>イ</t>
    </rPh>
    <rPh sb="30" eb="31">
      <t>クダ</t>
    </rPh>
    <phoneticPr fontId="1"/>
  </si>
  <si>
    <t>5000mW</t>
    <phoneticPr fontId="1"/>
  </si>
  <si>
    <t>国体予選各陸協申し込みデータの入力について</t>
    <rPh sb="0" eb="2">
      <t>コクタイ</t>
    </rPh>
    <rPh sb="2" eb="4">
      <t>ヨセン</t>
    </rPh>
    <rPh sb="4" eb="5">
      <t>カク</t>
    </rPh>
    <rPh sb="5" eb="7">
      <t>リクキョウ</t>
    </rPh>
    <rPh sb="7" eb="8">
      <t>モウ</t>
    </rPh>
    <rPh sb="9" eb="10">
      <t>コ</t>
    </rPh>
    <rPh sb="15" eb="17">
      <t>ニュウリョク</t>
    </rPh>
    <phoneticPr fontId="18"/>
  </si>
  <si>
    <t>ファイルを添付して送付して下さい。</t>
    <phoneticPr fontId="1"/>
  </si>
  <si>
    <r>
      <t>入力が終わりましたら、</t>
    </r>
    <r>
      <rPr>
        <b/>
        <sz val="11"/>
        <rFont val="ＭＳ Ｐ明朝"/>
        <family val="1"/>
        <charset val="128"/>
      </rPr>
      <t>「国体予選（札幌）」</t>
    </r>
    <r>
      <rPr>
        <sz val="11"/>
        <rFont val="ＭＳ Ｐ明朝"/>
        <family val="1"/>
        <charset val="128"/>
      </rPr>
      <t>のように、陸協名がわかるファイル名をつけて保存し、電子メールに</t>
    </r>
    <rPh sb="12" eb="14">
      <t>コクタイ</t>
    </rPh>
    <rPh sb="14" eb="16">
      <t>ヨセン</t>
    </rPh>
    <rPh sb="26" eb="27">
      <t>リク</t>
    </rPh>
    <rPh sb="28" eb="29">
      <t>メイ</t>
    </rPh>
    <phoneticPr fontId="1"/>
  </si>
  <si>
    <r>
      <t>電子メールのあて先は、</t>
    </r>
    <r>
      <rPr>
        <b/>
        <sz val="11"/>
        <rFont val="ＭＳ Ｐ明朝"/>
        <family val="1"/>
        <charset val="128"/>
      </rPr>
      <t>sappororiku@yahoo.co.jp</t>
    </r>
    <r>
      <rPr>
        <sz val="11"/>
        <rFont val="ＭＳ Ｐ明朝"/>
        <family val="1"/>
        <charset val="128"/>
      </rPr>
      <t>　札幌陸上競技協会までお願いします。</t>
    </r>
    <rPh sb="35" eb="37">
      <t>サッポロ</t>
    </rPh>
    <rPh sb="37" eb="39">
      <t>リクジョウ</t>
    </rPh>
    <rPh sb="39" eb="41">
      <t>キョウギ</t>
    </rPh>
    <rPh sb="41" eb="43">
      <t>キョウカイ</t>
    </rPh>
    <phoneticPr fontId="1"/>
  </si>
  <si>
    <r>
      <t>ファイルの入力に関して不明な点がある場合も　</t>
    </r>
    <r>
      <rPr>
        <b/>
        <sz val="11"/>
        <rFont val="ＭＳ Ｐ明朝"/>
        <family val="1"/>
        <charset val="128"/>
      </rPr>
      <t>sappororiku@yahoo.co.jp</t>
    </r>
    <r>
      <rPr>
        <sz val="11"/>
        <rFont val="ＭＳ Ｐ明朝"/>
        <family val="1"/>
        <charset val="128"/>
      </rPr>
      <t>　</t>
    </r>
    <r>
      <rPr>
        <b/>
        <sz val="11"/>
        <rFont val="ＭＳ Ｐ明朝"/>
        <family val="1"/>
        <charset val="128"/>
      </rPr>
      <t>札幌陸上競技協会</t>
    </r>
    <r>
      <rPr>
        <sz val="11"/>
        <rFont val="ＭＳ Ｐ明朝"/>
        <family val="1"/>
        <charset val="128"/>
      </rPr>
      <t>までお問い合わせください。</t>
    </r>
    <phoneticPr fontId="1"/>
  </si>
  <si>
    <t>第71回国民体育大会陸上競技大会北海道選手選考会申込一覧</t>
    <rPh sb="0" eb="1">
      <t>ダイ</t>
    </rPh>
    <rPh sb="3" eb="4">
      <t>カイ</t>
    </rPh>
    <rPh sb="4" eb="6">
      <t>コクミン</t>
    </rPh>
    <rPh sb="6" eb="8">
      <t>タイイク</t>
    </rPh>
    <rPh sb="8" eb="10">
      <t>タイカイ</t>
    </rPh>
    <rPh sb="10" eb="12">
      <t>リクジョウ</t>
    </rPh>
    <rPh sb="12" eb="14">
      <t>キョウギ</t>
    </rPh>
    <rPh sb="14" eb="16">
      <t>タイカイ</t>
    </rPh>
    <rPh sb="16" eb="19">
      <t>ホッカイドウ</t>
    </rPh>
    <rPh sb="19" eb="21">
      <t>センシュ</t>
    </rPh>
    <rPh sb="21" eb="24">
      <t>センコウカイ</t>
    </rPh>
    <rPh sb="24" eb="25">
      <t>モウ</t>
    </rPh>
    <rPh sb="25" eb="26">
      <t>コ</t>
    </rPh>
    <rPh sb="26" eb="28">
      <t>イチラン</t>
    </rPh>
    <phoneticPr fontId="1"/>
  </si>
  <si>
    <t>陸協名</t>
    <rPh sb="0" eb="2">
      <t>リクキョウ</t>
    </rPh>
    <rPh sb="2" eb="3">
      <t>メイ</t>
    </rPh>
    <phoneticPr fontId="1"/>
  </si>
  <si>
    <t>姓</t>
    <rPh sb="0" eb="1">
      <t>セイ</t>
    </rPh>
    <phoneticPr fontId="1"/>
  </si>
  <si>
    <t>名</t>
    <rPh sb="0" eb="1">
      <t>ナ</t>
    </rPh>
    <phoneticPr fontId="1"/>
  </si>
  <si>
    <t>一郎</t>
    <phoneticPr fontId="1"/>
  </si>
  <si>
    <t>フリガナ（姓）</t>
    <rPh sb="5" eb="6">
      <t>セイ</t>
    </rPh>
    <phoneticPr fontId="1"/>
  </si>
  <si>
    <t>フリガナ（名）</t>
    <rPh sb="5" eb="6">
      <t>メイ</t>
    </rPh>
    <phoneticPr fontId="1"/>
  </si>
  <si>
    <t>イチロウ</t>
    <phoneticPr fontId="1"/>
  </si>
  <si>
    <t>一</t>
    <phoneticPr fontId="1"/>
  </si>
  <si>
    <t>信之助</t>
    <phoneticPr fontId="1"/>
  </si>
  <si>
    <t>ハジメ</t>
    <phoneticPr fontId="1"/>
  </si>
  <si>
    <t>シンノスケ</t>
    <phoneticPr fontId="1"/>
  </si>
  <si>
    <t>所属種別</t>
    <rPh sb="0" eb="2">
      <t>ショゾク</t>
    </rPh>
    <rPh sb="2" eb="4">
      <t>シュベツ</t>
    </rPh>
    <phoneticPr fontId="1"/>
  </si>
  <si>
    <t>道南</t>
    <phoneticPr fontId="1"/>
  </si>
  <si>
    <t>小樽後志</t>
    <rPh sb="0" eb="2">
      <t>オタル</t>
    </rPh>
    <rPh sb="2" eb="4">
      <t>シリベシ</t>
    </rPh>
    <phoneticPr fontId="1"/>
  </si>
  <si>
    <t>室蘭</t>
    <rPh sb="0" eb="2">
      <t>ムロラン</t>
    </rPh>
    <phoneticPr fontId="1"/>
  </si>
  <si>
    <t>苫小牧</t>
    <rPh sb="0" eb="3">
      <t>トマコマイ</t>
    </rPh>
    <phoneticPr fontId="1"/>
  </si>
  <si>
    <t>札幌</t>
    <rPh sb="0" eb="2">
      <t>サッポロ</t>
    </rPh>
    <phoneticPr fontId="1"/>
  </si>
  <si>
    <t>道央</t>
    <rPh sb="0" eb="2">
      <t>ドウオウ</t>
    </rPh>
    <phoneticPr fontId="1"/>
  </si>
  <si>
    <t>空知</t>
    <rPh sb="0" eb="2">
      <t>ソラチ</t>
    </rPh>
    <phoneticPr fontId="1"/>
  </si>
  <si>
    <t>道北</t>
    <rPh sb="0" eb="2">
      <t>ドウホク</t>
    </rPh>
    <phoneticPr fontId="1"/>
  </si>
  <si>
    <t>十勝</t>
    <rPh sb="0" eb="2">
      <t>トカチ</t>
    </rPh>
    <phoneticPr fontId="1"/>
  </si>
  <si>
    <t>釧路</t>
    <rPh sb="0" eb="2">
      <t>クシロ</t>
    </rPh>
    <phoneticPr fontId="1"/>
  </si>
  <si>
    <t>オホーツク</t>
    <phoneticPr fontId="1"/>
  </si>
  <si>
    <t>所属種別↓</t>
    <rPh sb="0" eb="2">
      <t>ショゾク</t>
    </rPh>
    <rPh sb="2" eb="4">
      <t>シュベツ</t>
    </rPh>
    <phoneticPr fontId="1"/>
  </si>
  <si>
    <t>中</t>
    <rPh sb="0" eb="1">
      <t>チュウ</t>
    </rPh>
    <phoneticPr fontId="1"/>
  </si>
  <si>
    <t>高</t>
    <rPh sb="0" eb="1">
      <t>コウ</t>
    </rPh>
    <phoneticPr fontId="1"/>
  </si>
  <si>
    <t>大</t>
    <rPh sb="0" eb="1">
      <t>ダイ</t>
    </rPh>
    <phoneticPr fontId="1"/>
  </si>
  <si>
    <t>その他</t>
    <rPh sb="2" eb="3">
      <t>タ</t>
    </rPh>
    <phoneticPr fontId="1"/>
  </si>
  <si>
    <t>陸協名↓</t>
    <rPh sb="0" eb="2">
      <t>リクキョウ</t>
    </rPh>
    <rPh sb="2" eb="3">
      <t>メイ</t>
    </rPh>
    <phoneticPr fontId="1"/>
  </si>
  <si>
    <t>陸協</t>
    <rPh sb="0" eb="2">
      <t>リクキョウ</t>
    </rPh>
    <phoneticPr fontId="1"/>
  </si>
  <si>
    <t>種目種別１</t>
    <rPh sb="0" eb="2">
      <t>シュモク</t>
    </rPh>
    <rPh sb="2" eb="4">
      <t>シュベツ</t>
    </rPh>
    <phoneticPr fontId="1"/>
  </si>
  <si>
    <t>種目種別↓</t>
    <rPh sb="0" eb="2">
      <t>シュモク</t>
    </rPh>
    <rPh sb="2" eb="4">
      <t>シュベツ</t>
    </rPh>
    <phoneticPr fontId="1"/>
  </si>
  <si>
    <t>成年</t>
    <rPh sb="0" eb="2">
      <t>セイネン</t>
    </rPh>
    <phoneticPr fontId="1"/>
  </si>
  <si>
    <t>少年A</t>
    <rPh sb="0" eb="2">
      <t>ショウネン</t>
    </rPh>
    <phoneticPr fontId="1"/>
  </si>
  <si>
    <t>少年B</t>
    <rPh sb="0" eb="2">
      <t>ショウネン</t>
    </rPh>
    <phoneticPr fontId="1"/>
  </si>
  <si>
    <t>少年共通</t>
    <rPh sb="0" eb="2">
      <t>ショウネン</t>
    </rPh>
    <rPh sb="2" eb="4">
      <t>キョウツウ</t>
    </rPh>
    <phoneticPr fontId="1"/>
  </si>
  <si>
    <t>110mH : 106.7cm : 一般男子</t>
    <phoneticPr fontId="1"/>
  </si>
  <si>
    <t>400mH : 91.4cm : 男子 M40-45</t>
    <phoneticPr fontId="1"/>
  </si>
  <si>
    <t>10000mW</t>
    <phoneticPr fontId="1"/>
  </si>
  <si>
    <t>走高跳</t>
    <phoneticPr fontId="1"/>
  </si>
  <si>
    <t>走幅跳</t>
    <phoneticPr fontId="1"/>
  </si>
  <si>
    <t>円盤投 : 2.0kg : 男子 M40-45</t>
    <phoneticPr fontId="1"/>
  </si>
  <si>
    <t>やり投 : 800g : 男子 M40-45</t>
    <phoneticPr fontId="1"/>
  </si>
  <si>
    <t>棒高跳</t>
    <phoneticPr fontId="1"/>
  </si>
  <si>
    <t>ﾊﾝﾏｰ投 : 6kg : 高校男子(2006以降) M50-55</t>
    <phoneticPr fontId="1"/>
  </si>
  <si>
    <t>砲丸投 : 5kg : 男子ユース 中学男子 M60-65</t>
    <phoneticPr fontId="1"/>
  </si>
  <si>
    <t>110mH : 99.1cm : M40-45 高校男子(ジュニア)</t>
    <phoneticPr fontId="1"/>
  </si>
  <si>
    <t>三段跳</t>
    <phoneticPr fontId="1"/>
  </si>
  <si>
    <t>円盤投 : 1.75kg : 高校男子(2006以降)</t>
    <phoneticPr fontId="1"/>
  </si>
  <si>
    <t>種目種別２</t>
    <rPh sb="0" eb="2">
      <t>シュモク</t>
    </rPh>
    <rPh sb="2" eb="4">
      <t>シュベツ</t>
    </rPh>
    <phoneticPr fontId="1"/>
  </si>
  <si>
    <t>0:A0100</t>
    <phoneticPr fontId="1"/>
  </si>
  <si>
    <t>0:A0400</t>
    <phoneticPr fontId="1"/>
  </si>
  <si>
    <t>0:AH111</t>
    <phoneticPr fontId="1"/>
  </si>
  <si>
    <t>0:AH401</t>
    <phoneticPr fontId="1"/>
  </si>
  <si>
    <t>0:AX100</t>
    <phoneticPr fontId="1"/>
  </si>
  <si>
    <t>0:FJHJ0</t>
    <phoneticPr fontId="1"/>
  </si>
  <si>
    <t>0:FJLJ0</t>
    <phoneticPr fontId="1"/>
  </si>
  <si>
    <t>0:FTDT1</t>
    <phoneticPr fontId="1"/>
  </si>
  <si>
    <t>0:FTJT1</t>
    <phoneticPr fontId="1"/>
  </si>
  <si>
    <t>1:A0100</t>
    <phoneticPr fontId="1"/>
  </si>
  <si>
    <t>1:A0400</t>
    <phoneticPr fontId="1"/>
  </si>
  <si>
    <t>1:A1500</t>
    <phoneticPr fontId="1"/>
  </si>
  <si>
    <t>1:AH401</t>
    <phoneticPr fontId="1"/>
  </si>
  <si>
    <t>1:FJHP0</t>
    <phoneticPr fontId="1"/>
  </si>
  <si>
    <t>1:FJLJ0</t>
    <phoneticPr fontId="1"/>
  </si>
  <si>
    <t>1:FTHT3</t>
    <phoneticPr fontId="1"/>
  </si>
  <si>
    <t>1:FTJT1</t>
    <phoneticPr fontId="1"/>
  </si>
  <si>
    <t>2:A0100</t>
    <phoneticPr fontId="1"/>
  </si>
  <si>
    <t>2:A1300</t>
    <phoneticPr fontId="1"/>
  </si>
  <si>
    <t>2:FJLJ0</t>
    <phoneticPr fontId="1"/>
  </si>
  <si>
    <t>2:FTAT5</t>
    <phoneticPr fontId="1"/>
  </si>
  <si>
    <t>3:A0800</t>
    <phoneticPr fontId="1"/>
  </si>
  <si>
    <t>3:AH112</t>
    <phoneticPr fontId="1"/>
  </si>
  <si>
    <t>3:AW500</t>
    <phoneticPr fontId="1"/>
  </si>
  <si>
    <t>3:FJHJ0</t>
    <phoneticPr fontId="1"/>
  </si>
  <si>
    <t>3:FJTJ0</t>
    <phoneticPr fontId="1"/>
  </si>
  <si>
    <t>3:FTDT4</t>
    <phoneticPr fontId="1"/>
  </si>
  <si>
    <t>0:A0800</t>
    <phoneticPr fontId="1"/>
  </si>
  <si>
    <t>種目</t>
    <rPh sb="0" eb="2">
      <t>シュモク</t>
    </rPh>
    <phoneticPr fontId="1"/>
  </si>
  <si>
    <t>5000m</t>
    <phoneticPr fontId="1"/>
  </si>
  <si>
    <t xml:space="preserve">100mH : 84.0cm : 一般女子 W35 中学男子(低学年)  </t>
    <phoneticPr fontId="1"/>
  </si>
  <si>
    <t>5000mW</t>
    <phoneticPr fontId="1"/>
  </si>
  <si>
    <t>走高跳</t>
    <phoneticPr fontId="1"/>
  </si>
  <si>
    <t>棒高跳</t>
    <phoneticPr fontId="1"/>
  </si>
  <si>
    <t>三段跳</t>
    <phoneticPr fontId="1"/>
  </si>
  <si>
    <t>ﾊﾝﾏｰ投 : 4kg : 女子 M70+ W35-45</t>
    <phoneticPr fontId="1"/>
  </si>
  <si>
    <t>やり投 : 600g : 女子 M60-65 W35-45</t>
    <phoneticPr fontId="1"/>
  </si>
  <si>
    <t>0:A0100</t>
    <phoneticPr fontId="1"/>
  </si>
  <si>
    <t>0:A0400</t>
    <phoneticPr fontId="1"/>
  </si>
  <si>
    <t>0:A0800</t>
    <phoneticPr fontId="1"/>
  </si>
  <si>
    <t>0:A1500</t>
    <phoneticPr fontId="1"/>
  </si>
  <si>
    <t>0:AH101</t>
    <phoneticPr fontId="1"/>
  </si>
  <si>
    <t>0:AW500</t>
    <phoneticPr fontId="1"/>
  </si>
  <si>
    <t>0:FJHJ0</t>
    <phoneticPr fontId="1"/>
  </si>
  <si>
    <t>0:FJHP0</t>
    <phoneticPr fontId="1"/>
  </si>
  <si>
    <t>0:FJTJ0</t>
    <phoneticPr fontId="1"/>
  </si>
  <si>
    <t>0:FTHT5</t>
    <phoneticPr fontId="1"/>
  </si>
  <si>
    <t>0:FTJT3</t>
    <phoneticPr fontId="1"/>
  </si>
  <si>
    <t>3000m</t>
    <phoneticPr fontId="1"/>
  </si>
  <si>
    <t>400mH : 76.2cm : 女子 W35</t>
    <phoneticPr fontId="1"/>
  </si>
  <si>
    <t>走幅跳</t>
    <phoneticPr fontId="1"/>
  </si>
  <si>
    <t>1:A0100</t>
    <phoneticPr fontId="1"/>
  </si>
  <si>
    <t>1:A0400</t>
    <phoneticPr fontId="1"/>
  </si>
  <si>
    <t>1:A1300</t>
    <phoneticPr fontId="1"/>
  </si>
  <si>
    <t>1:AH403</t>
    <phoneticPr fontId="1"/>
  </si>
  <si>
    <t>1:FJLJ0</t>
    <phoneticPr fontId="1"/>
  </si>
  <si>
    <t>100mH : 76.2cm : 女子ユース(少年Ｂ)</t>
    <phoneticPr fontId="1"/>
  </si>
  <si>
    <t>砲丸投 : 4kg : 女子 中男旧 M70+ W35-45</t>
    <phoneticPr fontId="1"/>
  </si>
  <si>
    <t>2:A0100</t>
    <phoneticPr fontId="1"/>
  </si>
  <si>
    <t>2:A0800</t>
    <phoneticPr fontId="1"/>
  </si>
  <si>
    <t>2:AH105</t>
    <phoneticPr fontId="1"/>
  </si>
  <si>
    <t>2:FJLJ0</t>
    <phoneticPr fontId="1"/>
  </si>
  <si>
    <t>2:FTAT6</t>
    <phoneticPr fontId="1"/>
  </si>
  <si>
    <t>1500m</t>
    <phoneticPr fontId="1"/>
  </si>
  <si>
    <t>棒高跳</t>
    <phoneticPr fontId="1"/>
  </si>
  <si>
    <t>三段跳</t>
    <phoneticPr fontId="1"/>
  </si>
  <si>
    <t xml:space="preserve">円盤投 : 1.0kg : 女子 M60+ W35-80  </t>
    <phoneticPr fontId="1"/>
  </si>
  <si>
    <t>やり投 : 500g : M70-75 W50-55</t>
    <phoneticPr fontId="1"/>
  </si>
  <si>
    <t>3:A1150</t>
    <phoneticPr fontId="1"/>
  </si>
  <si>
    <t>3:FJHP0</t>
    <phoneticPr fontId="1"/>
  </si>
  <si>
    <t>3:FJTJ0</t>
    <phoneticPr fontId="1"/>
  </si>
  <si>
    <t>3:FTDT3</t>
    <phoneticPr fontId="1"/>
  </si>
  <si>
    <t>3:FTJT4</t>
    <phoneticPr fontId="1"/>
  </si>
  <si>
    <t>参加種目1</t>
    <rPh sb="0" eb="2">
      <t>サンカ</t>
    </rPh>
    <rPh sb="2" eb="4">
      <t>シュモク</t>
    </rPh>
    <phoneticPr fontId="1"/>
  </si>
  <si>
    <t>参加種目2</t>
    <rPh sb="0" eb="2">
      <t>サンカ</t>
    </rPh>
    <rPh sb="2" eb="4">
      <t>シュモク</t>
    </rPh>
    <phoneticPr fontId="1"/>
  </si>
  <si>
    <r>
      <rPr>
        <b/>
        <sz val="11"/>
        <rFont val="ＭＳ Ｐ明朝"/>
        <family val="1"/>
        <charset val="128"/>
      </rPr>
      <t>氏名、フリガナ</t>
    </r>
    <r>
      <rPr>
        <sz val="11"/>
        <rFont val="ＭＳ Ｐ明朝"/>
        <family val="1"/>
        <charset val="128"/>
      </rPr>
      <t>は</t>
    </r>
    <r>
      <rPr>
        <b/>
        <sz val="11"/>
        <rFont val="ＭＳ Ｐ明朝"/>
        <family val="1"/>
        <charset val="128"/>
      </rPr>
      <t>全角にて入力</t>
    </r>
    <r>
      <rPr>
        <sz val="11"/>
        <rFont val="ＭＳ Ｐ明朝"/>
        <family val="1"/>
        <charset val="128"/>
      </rPr>
      <t>してください。</t>
    </r>
    <r>
      <rPr>
        <b/>
        <sz val="11"/>
        <rFont val="ＭＳ Ｐ明朝"/>
        <family val="1"/>
        <charset val="128"/>
      </rPr>
      <t/>
    </r>
    <rPh sb="0" eb="2">
      <t>シメイ</t>
    </rPh>
    <rPh sb="8" eb="10">
      <t>ゼンカク</t>
    </rPh>
    <rPh sb="12" eb="14">
      <t>ニュウリョク</t>
    </rPh>
    <phoneticPr fontId="1"/>
  </si>
  <si>
    <t>陸協名</t>
    <rPh sb="0" eb="2">
      <t>リクキョウ</t>
    </rPh>
    <rPh sb="2" eb="3">
      <t>メイ</t>
    </rPh>
    <phoneticPr fontId="18"/>
  </si>
  <si>
    <t xml:space="preserve">リストから陸協名を選択してください。
入力欄に反映されます。
</t>
    <rPh sb="5" eb="7">
      <t>リクキョウ</t>
    </rPh>
    <rPh sb="7" eb="8">
      <t>メイ</t>
    </rPh>
    <rPh sb="9" eb="11">
      <t>センタク</t>
    </rPh>
    <rPh sb="19" eb="21">
      <t>ニュウリョク</t>
    </rPh>
    <rPh sb="21" eb="22">
      <t>ラン</t>
    </rPh>
    <rPh sb="23" eb="25">
      <t>ハンエイ</t>
    </rPh>
    <phoneticPr fontId="18"/>
  </si>
  <si>
    <t>種目種別をリストから選んでください。</t>
    <rPh sb="0" eb="2">
      <t>シュモク</t>
    </rPh>
    <rPh sb="2" eb="4">
      <t>シュベツ</t>
    </rPh>
    <rPh sb="10" eb="11">
      <t>エラ</t>
    </rPh>
    <phoneticPr fontId="18"/>
  </si>
  <si>
    <r>
      <t>※</t>
    </r>
    <r>
      <rPr>
        <sz val="11"/>
        <rFont val="ＭＳ Ｐ明朝"/>
        <family val="1"/>
        <charset val="128"/>
      </rPr>
      <t>所属種別を選択せずに所属名のみの記入となっている場合</t>
    </r>
    <r>
      <rPr>
        <b/>
        <sz val="11"/>
        <rFont val="ＭＳ Ｐ明朝"/>
        <family val="1"/>
        <charset val="128"/>
      </rPr>
      <t xml:space="preserve">
　</t>
    </r>
    <r>
      <rPr>
        <b/>
        <sz val="11"/>
        <color rgb="FFFF0000"/>
        <rFont val="ＭＳ Ｐ明朝"/>
        <family val="1"/>
        <charset val="128"/>
      </rPr>
      <t>所属種別のセルが赤く</t>
    </r>
    <r>
      <rPr>
        <b/>
        <sz val="11"/>
        <rFont val="ＭＳ Ｐ明朝"/>
        <family val="1"/>
        <charset val="128"/>
      </rPr>
      <t>なります。　</t>
    </r>
    <r>
      <rPr>
        <b/>
        <sz val="11"/>
        <color rgb="FFFF0000"/>
        <rFont val="ＭＳ Ｐ明朝"/>
        <family val="1"/>
        <charset val="128"/>
      </rPr>
      <t>入力漏れ</t>
    </r>
    <r>
      <rPr>
        <b/>
        <sz val="11"/>
        <rFont val="ＭＳ Ｐ明朝"/>
        <family val="1"/>
        <charset val="128"/>
      </rPr>
      <t>の無いようご注意ください。</t>
    </r>
    <rPh sb="1" eb="3">
      <t>ショゾク</t>
    </rPh>
    <rPh sb="3" eb="5">
      <t>シュベツ</t>
    </rPh>
    <rPh sb="6" eb="8">
      <t>センタク</t>
    </rPh>
    <rPh sb="11" eb="13">
      <t>ショゾク</t>
    </rPh>
    <rPh sb="13" eb="14">
      <t>メイ</t>
    </rPh>
    <rPh sb="17" eb="19">
      <t>キニュウ</t>
    </rPh>
    <rPh sb="25" eb="27">
      <t>バアイ</t>
    </rPh>
    <rPh sb="29" eb="31">
      <t>ショゾク</t>
    </rPh>
    <rPh sb="31" eb="33">
      <t>シュベツ</t>
    </rPh>
    <rPh sb="37" eb="38">
      <t>アカ</t>
    </rPh>
    <rPh sb="45" eb="47">
      <t>ニュウリョク</t>
    </rPh>
    <rPh sb="47" eb="48">
      <t>モ</t>
    </rPh>
    <rPh sb="50" eb="51">
      <t>ナ</t>
    </rPh>
    <rPh sb="55" eb="57">
      <t>チュウイ</t>
    </rPh>
    <phoneticPr fontId="1"/>
  </si>
  <si>
    <t>[Ｎｏ]　[姓]　[名]
[フリガナ(姓）][フリガナ（名）]
[学年]　[生年]
をそれぞれ入力してください
（性別はそのまま）</t>
    <rPh sb="6" eb="7">
      <t>セイ</t>
    </rPh>
    <rPh sb="10" eb="11">
      <t>メイ</t>
    </rPh>
    <rPh sb="19" eb="20">
      <t>セイ</t>
    </rPh>
    <rPh sb="28" eb="29">
      <t>メイ</t>
    </rPh>
    <rPh sb="33" eb="35">
      <t>ガクネン</t>
    </rPh>
    <rPh sb="38" eb="40">
      <t>セイネン</t>
    </rPh>
    <rPh sb="47" eb="49">
      <t>ニュウリョク</t>
    </rPh>
    <rPh sb="57" eb="59">
      <t>セイベツ</t>
    </rPh>
    <phoneticPr fontId="18"/>
  </si>
  <si>
    <r>
      <t xml:space="preserve">参加種目をリストから選んでください。
</t>
    </r>
    <r>
      <rPr>
        <b/>
        <sz val="10"/>
        <rFont val="ＭＳ ゴシック"/>
        <family val="3"/>
        <charset val="128"/>
      </rPr>
      <t>※</t>
    </r>
    <r>
      <rPr>
        <b/>
        <sz val="9"/>
        <rFont val="ＭＳ ゴシック"/>
        <family val="3"/>
        <charset val="128"/>
      </rPr>
      <t>先に種目種別が選択されていないと、リストが表示されません</t>
    </r>
    <rPh sb="0" eb="2">
      <t>サンカ</t>
    </rPh>
    <rPh sb="2" eb="4">
      <t>シュモク</t>
    </rPh>
    <rPh sb="10" eb="11">
      <t>エラ</t>
    </rPh>
    <rPh sb="20" eb="21">
      <t>サキ</t>
    </rPh>
    <rPh sb="22" eb="24">
      <t>シュモク</t>
    </rPh>
    <rPh sb="24" eb="26">
      <t>シュベツ</t>
    </rPh>
    <rPh sb="27" eb="29">
      <t>センタク</t>
    </rPh>
    <rPh sb="41" eb="43">
      <t>ヒョウジ</t>
    </rPh>
    <phoneticPr fontId="1"/>
  </si>
  <si>
    <t>←　資格記録はこの形で入力してください</t>
    <rPh sb="2" eb="4">
      <t>シカク</t>
    </rPh>
    <rPh sb="4" eb="6">
      <t>キロク</t>
    </rPh>
    <rPh sb="9" eb="10">
      <t>カタチ</t>
    </rPh>
    <rPh sb="11" eb="13">
      <t>ニュウリョク</t>
    </rPh>
    <phoneticPr fontId="1"/>
  </si>
  <si>
    <t>参加選手のデータ</t>
    <rPh sb="0" eb="2">
      <t>サンカ</t>
    </rPh>
    <rPh sb="2" eb="4">
      <t>センシュ</t>
    </rPh>
    <phoneticPr fontId="1"/>
  </si>
  <si>
    <t>所属</t>
    <rPh sb="0" eb="2">
      <t>ショゾク</t>
    </rPh>
    <phoneticPr fontId="18"/>
  </si>
  <si>
    <t>[所属名] [所属フリガナ]は
直接入力してください。</t>
    <rPh sb="1" eb="3">
      <t>ショゾク</t>
    </rPh>
    <rPh sb="3" eb="4">
      <t>メイ</t>
    </rPh>
    <rPh sb="7" eb="9">
      <t>ショゾク</t>
    </rPh>
    <rPh sb="16" eb="18">
      <t>チョクセツ</t>
    </rPh>
    <rPh sb="18" eb="20">
      <t>ニュウリョク</t>
    </rPh>
    <phoneticPr fontId="1"/>
  </si>
  <si>
    <t>リストから、中・高・その他の
所属種別を選択してください。</t>
    <rPh sb="6" eb="7">
      <t>チュウ</t>
    </rPh>
    <rPh sb="8" eb="9">
      <t>コウ</t>
    </rPh>
    <rPh sb="12" eb="13">
      <t>タ</t>
    </rPh>
    <rPh sb="15" eb="17">
      <t>ショゾク</t>
    </rPh>
    <rPh sb="17" eb="19">
      <t>シュベツ</t>
    </rPh>
    <rPh sb="20" eb="22">
      <t>センタク</t>
    </rPh>
    <phoneticPr fontId="1"/>
  </si>
  <si>
    <r>
      <t>※</t>
    </r>
    <r>
      <rPr>
        <sz val="11"/>
        <rFont val="ＭＳ Ｐ明朝"/>
        <family val="1"/>
        <charset val="128"/>
      </rPr>
      <t>種目種別・参加種目を選択すると、種目コードが表示されます。</t>
    </r>
    <r>
      <rPr>
        <b/>
        <sz val="11"/>
        <rFont val="ＭＳ Ｐ明朝"/>
        <family val="1"/>
        <charset val="128"/>
      </rPr>
      <t xml:space="preserve">
　どちらか片方だけ入力されている場合、</t>
    </r>
    <r>
      <rPr>
        <b/>
        <sz val="11"/>
        <color rgb="FFFF0000"/>
        <rFont val="ＭＳ Ｐ明朝"/>
        <family val="1"/>
        <charset val="128"/>
      </rPr>
      <t>種目コードのセルが赤く</t>
    </r>
    <r>
      <rPr>
        <b/>
        <sz val="11"/>
        <rFont val="ＭＳ Ｐ明朝"/>
        <family val="1"/>
        <charset val="128"/>
      </rPr>
      <t>なります。
　</t>
    </r>
    <r>
      <rPr>
        <b/>
        <sz val="11"/>
        <color rgb="FFFF0000"/>
        <rFont val="ＭＳ Ｐ明朝"/>
        <family val="1"/>
        <charset val="128"/>
      </rPr>
      <t>入力漏れ</t>
    </r>
    <r>
      <rPr>
        <b/>
        <sz val="11"/>
        <rFont val="ＭＳ Ｐ明朝"/>
        <family val="1"/>
        <charset val="128"/>
      </rPr>
      <t>の無いようご注意ください。</t>
    </r>
    <rPh sb="1" eb="3">
      <t>シュモク</t>
    </rPh>
    <rPh sb="3" eb="5">
      <t>シュベツ</t>
    </rPh>
    <rPh sb="6" eb="8">
      <t>サンカ</t>
    </rPh>
    <rPh sb="8" eb="10">
      <t>シュモク</t>
    </rPh>
    <rPh sb="11" eb="13">
      <t>センタク</t>
    </rPh>
    <rPh sb="17" eb="19">
      <t>シュモク</t>
    </rPh>
    <rPh sb="23" eb="25">
      <t>ヒョウジ</t>
    </rPh>
    <rPh sb="36" eb="38">
      <t>カタホウ</t>
    </rPh>
    <rPh sb="40" eb="42">
      <t>ニュウリョク</t>
    </rPh>
    <rPh sb="47" eb="49">
      <t>バアイ</t>
    </rPh>
    <rPh sb="50" eb="52">
      <t>シュモク</t>
    </rPh>
    <rPh sb="59" eb="60">
      <t>アカ</t>
    </rPh>
    <rPh sb="68" eb="70">
      <t>ニュウリョク</t>
    </rPh>
    <rPh sb="70" eb="71">
      <t>モ</t>
    </rPh>
    <rPh sb="73" eb="74">
      <t>ナ</t>
    </rPh>
    <rPh sb="78" eb="80">
      <t>チュウイ</t>
    </rPh>
    <phoneticPr fontId="1"/>
  </si>
  <si>
    <r>
      <t>※</t>
    </r>
    <r>
      <rPr>
        <sz val="11"/>
        <rFont val="ＭＳ Ｐ明朝"/>
        <family val="1"/>
        <charset val="128"/>
      </rPr>
      <t>所属種別が中学・高校・大学で、</t>
    </r>
    <r>
      <rPr>
        <b/>
        <sz val="11"/>
        <rFont val="ＭＳ Ｐ明朝"/>
        <family val="1"/>
        <charset val="128"/>
      </rPr>
      <t>学年が未記入</t>
    </r>
    <r>
      <rPr>
        <sz val="11"/>
        <rFont val="ＭＳ Ｐ明朝"/>
        <family val="1"/>
        <charset val="128"/>
      </rPr>
      <t>の場合</t>
    </r>
    <r>
      <rPr>
        <b/>
        <sz val="11"/>
        <rFont val="ＭＳ Ｐ明朝"/>
        <family val="1"/>
        <charset val="128"/>
      </rPr>
      <t xml:space="preserve">
　</t>
    </r>
    <r>
      <rPr>
        <b/>
        <sz val="11"/>
        <color rgb="FFFF0000"/>
        <rFont val="ＭＳ Ｐ明朝"/>
        <family val="1"/>
        <charset val="128"/>
      </rPr>
      <t>学年のセルが赤く</t>
    </r>
    <r>
      <rPr>
        <b/>
        <sz val="11"/>
        <rFont val="ＭＳ Ｐ明朝"/>
        <family val="1"/>
        <charset val="128"/>
      </rPr>
      <t>なります。　</t>
    </r>
    <r>
      <rPr>
        <b/>
        <sz val="11"/>
        <color rgb="FFFF0000"/>
        <rFont val="ＭＳ Ｐ明朝"/>
        <family val="1"/>
        <charset val="128"/>
      </rPr>
      <t>入力漏れ</t>
    </r>
    <r>
      <rPr>
        <b/>
        <sz val="11"/>
        <rFont val="ＭＳ Ｐ明朝"/>
        <family val="1"/>
        <charset val="128"/>
      </rPr>
      <t>の無いようご注意ください。</t>
    </r>
    <rPh sb="1" eb="3">
      <t>ショゾク</t>
    </rPh>
    <rPh sb="3" eb="5">
      <t>シュベツ</t>
    </rPh>
    <rPh sb="6" eb="8">
      <t>チュウガク</t>
    </rPh>
    <rPh sb="9" eb="11">
      <t>コウコウ</t>
    </rPh>
    <rPh sb="12" eb="14">
      <t>ダイガク</t>
    </rPh>
    <rPh sb="16" eb="18">
      <t>ガクネン</t>
    </rPh>
    <rPh sb="19" eb="22">
      <t>ミキニュウ</t>
    </rPh>
    <rPh sb="23" eb="25">
      <t>バアイ</t>
    </rPh>
    <rPh sb="27" eb="29">
      <t>ガクネン</t>
    </rPh>
    <rPh sb="33" eb="34">
      <t>アカ</t>
    </rPh>
    <rPh sb="41" eb="43">
      <t>ニュウリョク</t>
    </rPh>
    <rPh sb="43" eb="44">
      <t>モ</t>
    </rPh>
    <rPh sb="46" eb="47">
      <t>ナ</t>
    </rPh>
    <rPh sb="51" eb="53">
      <t>チュウイ</t>
    </rPh>
    <phoneticPr fontId="1"/>
  </si>
  <si>
    <t>④</t>
    <phoneticPr fontId="18"/>
  </si>
  <si>
    <t>※最後に赤いセルが無いことを確認してください。</t>
    <rPh sb="1" eb="3">
      <t>サイゴ</t>
    </rPh>
    <rPh sb="4" eb="5">
      <t>アカ</t>
    </rPh>
    <rPh sb="9" eb="10">
      <t>ナ</t>
    </rPh>
    <rPh sb="14" eb="16">
      <t>カクニン</t>
    </rPh>
    <phoneticPr fontId="18"/>
  </si>
  <si>
    <t>※上記以外の操作は保護されているので出来ません</t>
    <phoneticPr fontId="1"/>
  </si>
  <si>
    <t>札幌陸上</t>
    <rPh sb="0" eb="2">
      <t>サッポロ</t>
    </rPh>
    <rPh sb="2" eb="4">
      <t>リクジョウ</t>
    </rPh>
    <phoneticPr fontId="1"/>
  </si>
  <si>
    <t>サッポロリクジョウ</t>
  </si>
  <si>
    <t>サッポロリクジョウ</t>
    <phoneticPr fontId="1"/>
  </si>
  <si>
    <t>豊平</t>
    <rPh sb="0" eb="2">
      <t>トヨヒラ</t>
    </rPh>
    <phoneticPr fontId="1"/>
  </si>
  <si>
    <t>石狩</t>
    <rPh sb="0" eb="2">
      <t>イシカリ</t>
    </rPh>
    <phoneticPr fontId="1"/>
  </si>
  <si>
    <t>サッポロ</t>
  </si>
  <si>
    <t>サッポロ</t>
    <phoneticPr fontId="1"/>
  </si>
  <si>
    <t>トヨヒラ</t>
  </si>
  <si>
    <t>トヨヒラ</t>
    <phoneticPr fontId="1"/>
  </si>
  <si>
    <t>イシカリ</t>
  </si>
  <si>
    <t>イシカリ</t>
    <phoneticPr fontId="1"/>
  </si>
  <si>
    <t>函館農業</t>
    <rPh sb="0" eb="2">
      <t>ハコダテ</t>
    </rPh>
    <rPh sb="2" eb="4">
      <t>ノウギョウ</t>
    </rPh>
    <phoneticPr fontId="1"/>
  </si>
  <si>
    <t>旭川アスリート</t>
    <rPh sb="0" eb="2">
      <t>アサヒカワ</t>
    </rPh>
    <phoneticPr fontId="1"/>
  </si>
  <si>
    <t>ハコダテノウギョウ</t>
  </si>
  <si>
    <t>ハコダテノウギョウ</t>
    <phoneticPr fontId="1"/>
  </si>
  <si>
    <t>アサヒカワアスリート</t>
  </si>
  <si>
    <t>アサヒカワアスリート</t>
    <phoneticPr fontId="1"/>
  </si>
  <si>
    <t>道南</t>
    <rPh sb="0" eb="2">
      <t>ドウナン</t>
    </rPh>
    <phoneticPr fontId="1"/>
  </si>
  <si>
    <t>110mH : 99.1cm : M40-45 高校男子(ジュニア)</t>
  </si>
  <si>
    <t>1.59.98</t>
    <phoneticPr fontId="1"/>
  </si>
  <si>
    <t>花子</t>
    <rPh sb="0" eb="2">
      <t>ハナコ</t>
    </rPh>
    <phoneticPr fontId="1"/>
  </si>
  <si>
    <t>和美</t>
    <rPh sb="0" eb="2">
      <t>カズミ</t>
    </rPh>
    <phoneticPr fontId="1"/>
  </si>
  <si>
    <t>信子</t>
    <rPh sb="0" eb="2">
      <t>ノブコ</t>
    </rPh>
    <phoneticPr fontId="1"/>
  </si>
  <si>
    <t>ハナコ</t>
    <phoneticPr fontId="1"/>
  </si>
  <si>
    <t>カズミ</t>
    <phoneticPr fontId="1"/>
  </si>
  <si>
    <t>ノブコ</t>
    <phoneticPr fontId="1"/>
  </si>
  <si>
    <t>100mH : 76.2cm : 女子ユース(少年Ｂ)</t>
  </si>
  <si>
    <t>4.48.87</t>
    <phoneticPr fontId="1"/>
  </si>
  <si>
    <t>第71回　国民体育大会北海道選手選考会　</t>
    <rPh sb="0" eb="1">
      <t>ダイ</t>
    </rPh>
    <rPh sb="3" eb="4">
      <t>カイ</t>
    </rPh>
    <rPh sb="5" eb="7">
      <t>コクミン</t>
    </rPh>
    <rPh sb="7" eb="9">
      <t>タイイク</t>
    </rPh>
    <rPh sb="9" eb="11">
      <t>タイカイ</t>
    </rPh>
    <rPh sb="11" eb="14">
      <t>ホッカイドウ</t>
    </rPh>
    <rPh sb="14" eb="16">
      <t>センシュ</t>
    </rPh>
    <rPh sb="16" eb="19">
      <t>センコウカイ</t>
    </rPh>
    <phoneticPr fontId="1"/>
  </si>
  <si>
    <t>参加申込一覧表（様式１）</t>
    <rPh sb="0" eb="2">
      <t>サンカ</t>
    </rPh>
    <rPh sb="2" eb="4">
      <t>モウシコミ</t>
    </rPh>
    <rPh sb="4" eb="7">
      <t>イチランヒョウ</t>
    </rPh>
    <rPh sb="8" eb="10">
      <t>ヨウシキ</t>
    </rPh>
    <phoneticPr fontId="1"/>
  </si>
  <si>
    <t>Ｎｏ．</t>
    <phoneticPr fontId="1"/>
  </si>
  <si>
    <t>（男子は黒書・女子は朱書で作成）</t>
    <rPh sb="1" eb="3">
      <t>ダンシ</t>
    </rPh>
    <rPh sb="4" eb="5">
      <t>クロ</t>
    </rPh>
    <rPh sb="5" eb="6">
      <t>ガ</t>
    </rPh>
    <rPh sb="7" eb="9">
      <t>ジョシ</t>
    </rPh>
    <rPh sb="10" eb="12">
      <t>シュガ</t>
    </rPh>
    <rPh sb="13" eb="15">
      <t>サクセイ</t>
    </rPh>
    <phoneticPr fontId="1"/>
  </si>
  <si>
    <t>フリガナ</t>
    <phoneticPr fontId="1"/>
  </si>
  <si>
    <t>所属名：</t>
    <rPh sb="0" eb="2">
      <t>ショゾク</t>
    </rPh>
    <rPh sb="2" eb="3">
      <t>メイ</t>
    </rPh>
    <phoneticPr fontId="1"/>
  </si>
  <si>
    <t>所属陸協名：</t>
    <rPh sb="0" eb="2">
      <t>ショゾク</t>
    </rPh>
    <rPh sb="2" eb="3">
      <t>リク</t>
    </rPh>
    <rPh sb="3" eb="5">
      <t>キョウメイ</t>
    </rPh>
    <phoneticPr fontId="1"/>
  </si>
  <si>
    <t>記載責任者：</t>
    <rPh sb="0" eb="2">
      <t>キサイ</t>
    </rPh>
    <rPh sb="2" eb="5">
      <t>セキニンシャ</t>
    </rPh>
    <phoneticPr fontId="1"/>
  </si>
  <si>
    <t>㊞</t>
    <phoneticPr fontId="1"/>
  </si>
  <si>
    <t>緊急連絡先（携帯）</t>
    <rPh sb="0" eb="2">
      <t>キンキュウ</t>
    </rPh>
    <rPh sb="2" eb="5">
      <t>レンラクサキ</t>
    </rPh>
    <rPh sb="6" eb="8">
      <t>ケイタイ</t>
    </rPh>
    <phoneticPr fontId="1"/>
  </si>
  <si>
    <t>Ｎｏ，</t>
    <phoneticPr fontId="1"/>
  </si>
  <si>
    <t>ﾌﾘｶﾞﾅ</t>
    <phoneticPr fontId="1"/>
  </si>
  <si>
    <t>登録先都道府県</t>
    <rPh sb="0" eb="2">
      <t>トウロク</t>
    </rPh>
    <rPh sb="2" eb="3">
      <t>サキ</t>
    </rPh>
    <rPh sb="3" eb="7">
      <t>トドウフケン</t>
    </rPh>
    <phoneticPr fontId="1"/>
  </si>
  <si>
    <t>申込種目</t>
    <rPh sb="0" eb="2">
      <t>モウシコミ</t>
    </rPh>
    <rPh sb="2" eb="4">
      <t>シュモク</t>
    </rPh>
    <phoneticPr fontId="1"/>
  </si>
  <si>
    <t>参　加　記　録</t>
    <rPh sb="0" eb="1">
      <t>サン</t>
    </rPh>
    <rPh sb="2" eb="3">
      <t>カ</t>
    </rPh>
    <rPh sb="4" eb="5">
      <t>キ</t>
    </rPh>
    <rPh sb="6" eb="7">
      <t>ロク</t>
    </rPh>
    <phoneticPr fontId="1"/>
  </si>
  <si>
    <t>競技会名</t>
    <rPh sb="0" eb="2">
      <t>キョウギ</t>
    </rPh>
    <rPh sb="2" eb="3">
      <t>カイ</t>
    </rPh>
    <rPh sb="3" eb="4">
      <t>メイ</t>
    </rPh>
    <phoneticPr fontId="1"/>
  </si>
  <si>
    <t>氏　　　　名</t>
    <rPh sb="0" eb="1">
      <t>シ</t>
    </rPh>
    <rPh sb="5" eb="6">
      <t>メイ</t>
    </rPh>
    <phoneticPr fontId="1"/>
  </si>
  <si>
    <t>所属陸協名</t>
    <rPh sb="0" eb="2">
      <t>ショゾク</t>
    </rPh>
    <rPh sb="2" eb="3">
      <t>リク</t>
    </rPh>
    <rPh sb="3" eb="5">
      <t>キョウメイ</t>
    </rPh>
    <phoneticPr fontId="1"/>
  </si>
  <si>
    <t>記録</t>
    <rPh sb="0" eb="2">
      <t>キロク</t>
    </rPh>
    <phoneticPr fontId="1"/>
  </si>
  <si>
    <t>風力</t>
    <rPh sb="0" eb="2">
      <t>フウリョク</t>
    </rPh>
    <phoneticPr fontId="1"/>
  </si>
  <si>
    <t>+･-</t>
  </si>
  <si>
    <t>+･-</t>
    <phoneticPr fontId="1"/>
  </si>
  <si>
    <t>※</t>
    <phoneticPr fontId="1"/>
  </si>
  <si>
    <t>北海道学連登録者は、学校単位で北海道学連へ申込み、北海道学連が一括して大会事務局へ</t>
    <rPh sb="0" eb="3">
      <t>ホッカイドウ</t>
    </rPh>
    <rPh sb="3" eb="4">
      <t>ガク</t>
    </rPh>
    <rPh sb="4" eb="5">
      <t>レン</t>
    </rPh>
    <rPh sb="5" eb="8">
      <t>トウロクシャ</t>
    </rPh>
    <rPh sb="10" eb="12">
      <t>ガッコウ</t>
    </rPh>
    <rPh sb="12" eb="14">
      <t>タンイ</t>
    </rPh>
    <rPh sb="15" eb="18">
      <t>ホッカイドウ</t>
    </rPh>
    <rPh sb="18" eb="20">
      <t>ガクレン</t>
    </rPh>
    <rPh sb="21" eb="23">
      <t>モウシコ</t>
    </rPh>
    <rPh sb="25" eb="28">
      <t>ホッカイドウ</t>
    </rPh>
    <rPh sb="28" eb="30">
      <t>ガクレン</t>
    </rPh>
    <rPh sb="31" eb="33">
      <t>イッカツ</t>
    </rPh>
    <rPh sb="35" eb="37">
      <t>タイカイ</t>
    </rPh>
    <rPh sb="37" eb="40">
      <t>ジムキョク</t>
    </rPh>
    <phoneticPr fontId="1"/>
  </si>
  <si>
    <t>申し込んでください。</t>
    <rPh sb="0" eb="1">
      <t>モウ</t>
    </rPh>
    <rPh sb="2" eb="3">
      <t>コ</t>
    </rPh>
    <phoneticPr fontId="1"/>
  </si>
  <si>
    <t>北海道以外の大学については、各大学で大会事務局へ申し込むこと。</t>
    <rPh sb="0" eb="3">
      <t>ホッカイドウ</t>
    </rPh>
    <rPh sb="3" eb="5">
      <t>イガイ</t>
    </rPh>
    <rPh sb="6" eb="8">
      <t>ダイガク</t>
    </rPh>
    <rPh sb="14" eb="17">
      <t>カクダイガク</t>
    </rPh>
    <rPh sb="18" eb="20">
      <t>タイカイ</t>
    </rPh>
    <rPh sb="20" eb="23">
      <t>ジムキョク</t>
    </rPh>
    <rPh sb="24" eb="25">
      <t>モウ</t>
    </rPh>
    <rPh sb="26" eb="27">
      <t>コ</t>
    </rPh>
    <phoneticPr fontId="1"/>
  </si>
  <si>
    <t>種目別参加人数一覧表　（様式３）</t>
    <rPh sb="0" eb="3">
      <t>シュモクベツ</t>
    </rPh>
    <rPh sb="3" eb="5">
      <t>サンカ</t>
    </rPh>
    <rPh sb="5" eb="7">
      <t>ニンズウ</t>
    </rPh>
    <rPh sb="7" eb="10">
      <t>イチランヒョウ</t>
    </rPh>
    <rPh sb="12" eb="14">
      <t>ヨウシキ</t>
    </rPh>
    <phoneticPr fontId="1"/>
  </si>
  <si>
    <t>陸協名</t>
    <rPh sb="0" eb="1">
      <t>リク</t>
    </rPh>
    <rPh sb="1" eb="3">
      <t>キョウメイ</t>
    </rPh>
    <phoneticPr fontId="1"/>
  </si>
  <si>
    <t>陸協</t>
    <rPh sb="0" eb="1">
      <t>リク</t>
    </rPh>
    <rPh sb="1" eb="2">
      <t>キョウ</t>
    </rPh>
    <phoneticPr fontId="1"/>
  </si>
  <si>
    <t>【　男　　子　】</t>
    <rPh sb="2" eb="3">
      <t>オトコ</t>
    </rPh>
    <rPh sb="5" eb="6">
      <t>コ</t>
    </rPh>
    <phoneticPr fontId="1"/>
  </si>
  <si>
    <t>種　　　目</t>
    <rPh sb="0" eb="1">
      <t>タネ</t>
    </rPh>
    <rPh sb="4" eb="5">
      <t>メ</t>
    </rPh>
    <phoneticPr fontId="1"/>
  </si>
  <si>
    <t>参加人数</t>
    <rPh sb="0" eb="2">
      <t>サンカ</t>
    </rPh>
    <rPh sb="2" eb="4">
      <t>ニンズウ</t>
    </rPh>
    <phoneticPr fontId="1"/>
  </si>
  <si>
    <t>種　　目</t>
    <rPh sb="0" eb="1">
      <t>タネ</t>
    </rPh>
    <rPh sb="3" eb="4">
      <t>メ</t>
    </rPh>
    <phoneticPr fontId="1"/>
  </si>
  <si>
    <t>成年１００ｍ</t>
    <rPh sb="0" eb="2">
      <t>セイネン</t>
    </rPh>
    <phoneticPr fontId="1"/>
  </si>
  <si>
    <t>少年A１００ｍ</t>
    <rPh sb="0" eb="2">
      <t>ショウネン</t>
    </rPh>
    <phoneticPr fontId="1"/>
  </si>
  <si>
    <t>少年B１００ｍ</t>
    <rPh sb="0" eb="2">
      <t>ショウネン</t>
    </rPh>
    <phoneticPr fontId="1"/>
  </si>
  <si>
    <t>成年４００ｍ</t>
    <rPh sb="0" eb="2">
      <t>セイネン</t>
    </rPh>
    <phoneticPr fontId="1"/>
  </si>
  <si>
    <t>少年A４００ｍ</t>
    <rPh sb="0" eb="2">
      <t>ショウネン</t>
    </rPh>
    <phoneticPr fontId="1"/>
  </si>
  <si>
    <t>少年B３０００ｍ</t>
    <rPh sb="0" eb="2">
      <t>ショウネン</t>
    </rPh>
    <phoneticPr fontId="1"/>
  </si>
  <si>
    <t>成年８００ｍ</t>
    <rPh sb="0" eb="2">
      <t>セイネン</t>
    </rPh>
    <phoneticPr fontId="1"/>
  </si>
  <si>
    <t>少年A５０００ｍ</t>
    <rPh sb="0" eb="2">
      <t>ショウネン</t>
    </rPh>
    <phoneticPr fontId="1"/>
  </si>
  <si>
    <t>成年１１０ｍH</t>
    <rPh sb="0" eb="2">
      <t>セイネン</t>
    </rPh>
    <phoneticPr fontId="1"/>
  </si>
  <si>
    <t>少年A４００ｍH</t>
    <rPh sb="0" eb="2">
      <t>ショウネン</t>
    </rPh>
    <phoneticPr fontId="1"/>
  </si>
  <si>
    <t>少年B走幅跳</t>
    <rPh sb="0" eb="2">
      <t>ショウネン</t>
    </rPh>
    <rPh sb="3" eb="4">
      <t>ハシ</t>
    </rPh>
    <rPh sb="4" eb="6">
      <t>ハバト</t>
    </rPh>
    <phoneticPr fontId="1"/>
  </si>
  <si>
    <t>成年４００ｍH</t>
    <rPh sb="0" eb="2">
      <t>セイネン</t>
    </rPh>
    <phoneticPr fontId="1"/>
  </si>
  <si>
    <t>少年A棒高跳</t>
    <rPh sb="0" eb="2">
      <t>ショウネン</t>
    </rPh>
    <rPh sb="3" eb="6">
      <t>ボウタカト</t>
    </rPh>
    <phoneticPr fontId="1"/>
  </si>
  <si>
    <t>少年B砲丸投（５ｋｇ）</t>
    <rPh sb="0" eb="2">
      <t>ショウネン</t>
    </rPh>
    <rPh sb="3" eb="6">
      <t>ホウガンナ</t>
    </rPh>
    <phoneticPr fontId="1"/>
  </si>
  <si>
    <t>成年走高跳</t>
    <rPh sb="0" eb="2">
      <t>セイネン</t>
    </rPh>
    <rPh sb="2" eb="3">
      <t>ハシ</t>
    </rPh>
    <rPh sb="3" eb="5">
      <t>タカト</t>
    </rPh>
    <phoneticPr fontId="1"/>
  </si>
  <si>
    <t>少年A走幅跳</t>
    <rPh sb="0" eb="2">
      <t>ショウネン</t>
    </rPh>
    <rPh sb="3" eb="4">
      <t>ハシ</t>
    </rPh>
    <rPh sb="4" eb="6">
      <t>ハバト</t>
    </rPh>
    <phoneticPr fontId="1"/>
  </si>
  <si>
    <t>少年共通８００ｍ</t>
    <rPh sb="0" eb="2">
      <t>ショウネン</t>
    </rPh>
    <rPh sb="2" eb="4">
      <t>キョウツウ</t>
    </rPh>
    <phoneticPr fontId="1"/>
  </si>
  <si>
    <t>少年Aﾊﾝﾏｰ投（６ｋｇ）</t>
    <rPh sb="0" eb="2">
      <t>ショウネン</t>
    </rPh>
    <rPh sb="7" eb="8">
      <t>ナ</t>
    </rPh>
    <phoneticPr fontId="1"/>
  </si>
  <si>
    <t>少年共通５０００ｍＷ</t>
    <rPh sb="0" eb="2">
      <t>ショウネン</t>
    </rPh>
    <rPh sb="2" eb="4">
      <t>キョウツウ</t>
    </rPh>
    <phoneticPr fontId="1"/>
  </si>
  <si>
    <t>成年走幅跳</t>
    <rPh sb="0" eb="2">
      <t>セイネン</t>
    </rPh>
    <rPh sb="2" eb="3">
      <t>ハシ</t>
    </rPh>
    <rPh sb="3" eb="5">
      <t>ハバト</t>
    </rPh>
    <phoneticPr fontId="1"/>
  </si>
  <si>
    <t>少年Aやり投</t>
    <rPh sb="0" eb="2">
      <t>ショウネン</t>
    </rPh>
    <rPh sb="5" eb="6">
      <t>ナ</t>
    </rPh>
    <phoneticPr fontId="1"/>
  </si>
  <si>
    <t>少年共通走高跳</t>
    <rPh sb="0" eb="2">
      <t>ショウネン</t>
    </rPh>
    <rPh sb="2" eb="4">
      <t>キョウツウ</t>
    </rPh>
    <rPh sb="4" eb="5">
      <t>ハシ</t>
    </rPh>
    <rPh sb="5" eb="7">
      <t>タカト</t>
    </rPh>
    <phoneticPr fontId="1"/>
  </si>
  <si>
    <t>少年共通三段跳</t>
    <rPh sb="0" eb="2">
      <t>ショウネン</t>
    </rPh>
    <rPh sb="2" eb="4">
      <t>キョウツウ</t>
    </rPh>
    <rPh sb="4" eb="7">
      <t>サンダント</t>
    </rPh>
    <phoneticPr fontId="1"/>
  </si>
  <si>
    <t>成年やり投</t>
    <rPh sb="0" eb="2">
      <t>セイネン</t>
    </rPh>
    <rPh sb="4" eb="5">
      <t>ナ</t>
    </rPh>
    <phoneticPr fontId="1"/>
  </si>
  <si>
    <t>少年共通円盤投</t>
    <rPh sb="0" eb="2">
      <t>ショウネン</t>
    </rPh>
    <rPh sb="2" eb="4">
      <t>キョウツウ</t>
    </rPh>
    <rPh sb="4" eb="7">
      <t>エンバンナ</t>
    </rPh>
    <phoneticPr fontId="1"/>
  </si>
  <si>
    <t>男子合計参加人数</t>
    <rPh sb="0" eb="2">
      <t>ダンシ</t>
    </rPh>
    <rPh sb="2" eb="4">
      <t>ゴウケイ</t>
    </rPh>
    <rPh sb="4" eb="6">
      <t>サンカ</t>
    </rPh>
    <rPh sb="6" eb="8">
      <t>ニンズウ</t>
    </rPh>
    <phoneticPr fontId="1"/>
  </si>
  <si>
    <t>【　女　　子　】</t>
    <rPh sb="2" eb="3">
      <t>オンナ</t>
    </rPh>
    <rPh sb="5" eb="6">
      <t>コ</t>
    </rPh>
    <phoneticPr fontId="1"/>
  </si>
  <si>
    <t>少年Ａ１００ｍ</t>
    <rPh sb="0" eb="2">
      <t>ショウネン</t>
    </rPh>
    <phoneticPr fontId="1"/>
  </si>
  <si>
    <t>少年Ａ４００ｍ</t>
    <rPh sb="0" eb="2">
      <t>ショウネン</t>
    </rPh>
    <phoneticPr fontId="1"/>
  </si>
  <si>
    <t>少年Ａ３０００ｍ</t>
    <rPh sb="0" eb="2">
      <t>ショウネン</t>
    </rPh>
    <phoneticPr fontId="1"/>
  </si>
  <si>
    <t>少年B１００ｍＹH</t>
    <rPh sb="0" eb="2">
      <t>ショウネン</t>
    </rPh>
    <phoneticPr fontId="1"/>
  </si>
  <si>
    <t>成年５０００ｍ</t>
    <rPh sb="0" eb="2">
      <t>セイネン</t>
    </rPh>
    <phoneticPr fontId="1"/>
  </si>
  <si>
    <t>少年Ａ４００ｍＨ</t>
    <rPh sb="0" eb="2">
      <t>ショウネン</t>
    </rPh>
    <phoneticPr fontId="1"/>
  </si>
  <si>
    <t>成年１００ｍＨ</t>
    <rPh sb="0" eb="2">
      <t>セイネン</t>
    </rPh>
    <phoneticPr fontId="1"/>
  </si>
  <si>
    <t>少年Ａ走幅跳</t>
    <rPh sb="0" eb="2">
      <t>ショウネン</t>
    </rPh>
    <rPh sb="3" eb="4">
      <t>ハシ</t>
    </rPh>
    <rPh sb="4" eb="6">
      <t>ハバト</t>
    </rPh>
    <phoneticPr fontId="1"/>
  </si>
  <si>
    <t>少年共通棒高跳</t>
    <rPh sb="0" eb="2">
      <t>ショウネン</t>
    </rPh>
    <rPh sb="2" eb="4">
      <t>キョウツウ</t>
    </rPh>
    <rPh sb="4" eb="7">
      <t>ボウタカト</t>
    </rPh>
    <phoneticPr fontId="1"/>
  </si>
  <si>
    <t>成年ﾊﾝﾏｰ投（４ｋｇ）</t>
    <rPh sb="0" eb="2">
      <t>セイネン</t>
    </rPh>
    <rPh sb="6" eb="7">
      <t>ナ</t>
    </rPh>
    <phoneticPr fontId="1"/>
  </si>
  <si>
    <t>少年共通やり投</t>
    <rPh sb="0" eb="2">
      <t>ショウネン</t>
    </rPh>
    <rPh sb="2" eb="4">
      <t>キョウツウ</t>
    </rPh>
    <rPh sb="6" eb="7">
      <t>ナ</t>
    </rPh>
    <phoneticPr fontId="1"/>
  </si>
  <si>
    <t>女子合計参加人数</t>
    <rPh sb="0" eb="2">
      <t>ジョシ</t>
    </rPh>
    <rPh sb="2" eb="4">
      <t>ゴウケイ</t>
    </rPh>
    <rPh sb="4" eb="6">
      <t>サンカ</t>
    </rPh>
    <rPh sb="6" eb="8">
      <t>ニンズウ</t>
    </rPh>
    <phoneticPr fontId="1"/>
  </si>
  <si>
    <t>※　陸協ごとに作成し、他の書類とともに大会事務局へ送付してください。</t>
    <rPh sb="2" eb="3">
      <t>リク</t>
    </rPh>
    <rPh sb="3" eb="4">
      <t>キョウ</t>
    </rPh>
    <rPh sb="7" eb="9">
      <t>サクセイ</t>
    </rPh>
    <rPh sb="11" eb="12">
      <t>ホカ</t>
    </rPh>
    <rPh sb="13" eb="15">
      <t>ショルイ</t>
    </rPh>
    <rPh sb="19" eb="21">
      <t>タイカイ</t>
    </rPh>
    <rPh sb="21" eb="24">
      <t>ジムキョク</t>
    </rPh>
    <rPh sb="25" eb="27">
      <t>ソウフ</t>
    </rPh>
    <phoneticPr fontId="1"/>
  </si>
  <si>
    <t>第71回　国民体育大会北海道選手選考会　納金一覧表（様式４）</t>
    <rPh sb="0" eb="1">
      <t>ダイ</t>
    </rPh>
    <rPh sb="3" eb="4">
      <t>カイ</t>
    </rPh>
    <rPh sb="5" eb="7">
      <t>コクミン</t>
    </rPh>
    <rPh sb="7" eb="9">
      <t>タイイク</t>
    </rPh>
    <rPh sb="9" eb="11">
      <t>タイカイ</t>
    </rPh>
    <rPh sb="11" eb="14">
      <t>ホッカイドウ</t>
    </rPh>
    <rPh sb="14" eb="16">
      <t>センシュ</t>
    </rPh>
    <rPh sb="16" eb="19">
      <t>センコウカイ</t>
    </rPh>
    <rPh sb="20" eb="22">
      <t>ノウキン</t>
    </rPh>
    <rPh sb="22" eb="25">
      <t>イチランヒョウ</t>
    </rPh>
    <rPh sb="26" eb="28">
      <t>ヨウシキ</t>
    </rPh>
    <phoneticPr fontId="1"/>
  </si>
  <si>
    <t>No,</t>
    <phoneticPr fontId="1"/>
  </si>
  <si>
    <t>所　属　名</t>
    <rPh sb="0" eb="1">
      <t>ショ</t>
    </rPh>
    <rPh sb="2" eb="3">
      <t>ゾク</t>
    </rPh>
    <rPh sb="4" eb="5">
      <t>メイ</t>
    </rPh>
    <phoneticPr fontId="1"/>
  </si>
  <si>
    <t>性別</t>
    <rPh sb="0" eb="1">
      <t>セイ</t>
    </rPh>
    <rPh sb="1" eb="2">
      <t>ベツ</t>
    </rPh>
    <phoneticPr fontId="1"/>
  </si>
  <si>
    <t>１　種　目</t>
    <rPh sb="2" eb="3">
      <t>タネ</t>
    </rPh>
    <rPh sb="4" eb="5">
      <t>メ</t>
    </rPh>
    <phoneticPr fontId="1"/>
  </si>
  <si>
    <t>２　種　目</t>
    <rPh sb="2" eb="3">
      <t>タネ</t>
    </rPh>
    <rPh sb="4" eb="5">
      <t>メ</t>
    </rPh>
    <phoneticPr fontId="1"/>
  </si>
  <si>
    <t>ナンバーカード</t>
    <phoneticPr fontId="1"/>
  </si>
  <si>
    <t>負　担　金</t>
    <rPh sb="0" eb="1">
      <t>フ</t>
    </rPh>
    <rPh sb="2" eb="3">
      <t>タン</t>
    </rPh>
    <rPh sb="4" eb="5">
      <t>キン</t>
    </rPh>
    <phoneticPr fontId="1"/>
  </si>
  <si>
    <t>男女別</t>
    <rPh sb="0" eb="3">
      <t>ダンジョベツ</t>
    </rPh>
    <phoneticPr fontId="1"/>
  </si>
  <si>
    <t>合　計</t>
    <rPh sb="0" eb="1">
      <t>ア</t>
    </rPh>
    <rPh sb="2" eb="3">
      <t>ケイ</t>
    </rPh>
    <phoneticPr fontId="1"/>
  </si>
  <si>
    <t>参加料</t>
    <rPh sb="0" eb="1">
      <t>サン</t>
    </rPh>
    <rPh sb="1" eb="2">
      <t>カ</t>
    </rPh>
    <rPh sb="2" eb="3">
      <t>リョウ</t>
    </rPh>
    <phoneticPr fontId="1"/>
  </si>
  <si>
    <t>人数</t>
    <rPh sb="0" eb="2">
      <t>ニンズウ</t>
    </rPh>
    <phoneticPr fontId="1"/>
  </si>
  <si>
    <t>小　計</t>
    <rPh sb="0" eb="1">
      <t>ショウ</t>
    </rPh>
    <rPh sb="2" eb="3">
      <t>ケイ</t>
    </rPh>
    <phoneticPr fontId="1"/>
  </si>
  <si>
    <t>陸協名</t>
    <rPh sb="0" eb="1">
      <t>リク</t>
    </rPh>
    <rPh sb="1" eb="2">
      <t>キョウ</t>
    </rPh>
    <rPh sb="2" eb="3">
      <t>メイ</t>
    </rPh>
    <phoneticPr fontId="1"/>
  </si>
  <si>
    <t>総合計</t>
    <rPh sb="0" eb="3">
      <t>ソウゴウケイ</t>
    </rPh>
    <phoneticPr fontId="1"/>
  </si>
  <si>
    <t>参加料はリストより選択し、人数を入力してください。</t>
    <rPh sb="0" eb="3">
      <t>サンカリョウ</t>
    </rPh>
    <rPh sb="9" eb="11">
      <t>センタク</t>
    </rPh>
    <rPh sb="13" eb="15">
      <t>ニンズウ</t>
    </rPh>
    <rPh sb="16" eb="18">
      <t>ニュウリョク</t>
    </rPh>
    <phoneticPr fontId="1"/>
  </si>
  <si>
    <t>様式５をもとに作成し、入力後は他の書類とともに大会事務局へ送付してください。</t>
    <rPh sb="0" eb="2">
      <t>ヨウシキ</t>
    </rPh>
    <rPh sb="7" eb="9">
      <t>サクセイ</t>
    </rPh>
    <rPh sb="11" eb="13">
      <t>ニュウリョク</t>
    </rPh>
    <rPh sb="13" eb="14">
      <t>ゴ</t>
    </rPh>
    <rPh sb="15" eb="16">
      <t>ホカ</t>
    </rPh>
    <rPh sb="17" eb="19">
      <t>ショルイ</t>
    </rPh>
    <rPh sb="23" eb="25">
      <t>タイカイ</t>
    </rPh>
    <rPh sb="25" eb="28">
      <t>ジムキョク</t>
    </rPh>
    <rPh sb="29" eb="31">
      <t>ソウフ</t>
    </rPh>
    <phoneticPr fontId="1"/>
  </si>
  <si>
    <t>※</t>
    <phoneticPr fontId="1"/>
  </si>
  <si>
    <t>一般・高校生・中学生により参加料が違いますので、ご注意ください。</t>
    <rPh sb="0" eb="2">
      <t>イッパン</t>
    </rPh>
    <rPh sb="3" eb="6">
      <t>コウコウセイ</t>
    </rPh>
    <rPh sb="7" eb="10">
      <t>チュウガクセイ</t>
    </rPh>
    <rPh sb="13" eb="16">
      <t>サンカリョウ</t>
    </rPh>
    <rPh sb="17" eb="18">
      <t>チガ</t>
    </rPh>
    <rPh sb="25" eb="27">
      <t>チュウイ</t>
    </rPh>
    <phoneticPr fontId="1"/>
  </si>
  <si>
    <t>第71回　国民体育大会北海道選手選考会</t>
    <rPh sb="0" eb="1">
      <t>ダイ</t>
    </rPh>
    <rPh sb="3" eb="4">
      <t>カイ</t>
    </rPh>
    <rPh sb="5" eb="7">
      <t>コクミン</t>
    </rPh>
    <rPh sb="7" eb="9">
      <t>タイイク</t>
    </rPh>
    <rPh sb="9" eb="11">
      <t>タイカイ</t>
    </rPh>
    <rPh sb="11" eb="14">
      <t>ホッカイドウ</t>
    </rPh>
    <rPh sb="14" eb="16">
      <t>センシュ</t>
    </rPh>
    <rPh sb="16" eb="19">
      <t>センコウカイ</t>
    </rPh>
    <phoneticPr fontId="1"/>
  </si>
  <si>
    <t>所属別納金表（様式５）</t>
    <rPh sb="0" eb="2">
      <t>ショゾク</t>
    </rPh>
    <rPh sb="2" eb="3">
      <t>ベツ</t>
    </rPh>
    <rPh sb="3" eb="5">
      <t>ノウキン</t>
    </rPh>
    <rPh sb="5" eb="6">
      <t>ヒョウ</t>
    </rPh>
    <rPh sb="7" eb="9">
      <t>ヨウシキ</t>
    </rPh>
    <phoneticPr fontId="1"/>
  </si>
  <si>
    <t>：</t>
    <phoneticPr fontId="1"/>
  </si>
  <si>
    <t>記載責任者</t>
    <rPh sb="0" eb="2">
      <t>キサイ</t>
    </rPh>
    <rPh sb="2" eb="5">
      <t>セキニンシャ</t>
    </rPh>
    <phoneticPr fontId="1"/>
  </si>
  <si>
    <t>連絡先住所</t>
    <rPh sb="0" eb="3">
      <t>レンラクサキ</t>
    </rPh>
    <rPh sb="3" eb="5">
      <t>ジュウショ</t>
    </rPh>
    <phoneticPr fontId="1"/>
  </si>
  <si>
    <t>連絡先電話番号</t>
    <rPh sb="0" eb="3">
      <t>レンラクサキ</t>
    </rPh>
    <rPh sb="3" eb="5">
      <t>デンワ</t>
    </rPh>
    <rPh sb="5" eb="7">
      <t>バンゴウ</t>
    </rPh>
    <phoneticPr fontId="1"/>
  </si>
  <si>
    <t>１種目</t>
    <rPh sb="1" eb="3">
      <t>シュモク</t>
    </rPh>
    <phoneticPr fontId="1"/>
  </si>
  <si>
    <t>円 ×</t>
    <rPh sb="0" eb="1">
      <t>エン</t>
    </rPh>
    <phoneticPr fontId="1"/>
  </si>
  <si>
    <t>人 ＝</t>
    <rPh sb="0" eb="1">
      <t>ニン</t>
    </rPh>
    <phoneticPr fontId="1"/>
  </si>
  <si>
    <t>円</t>
    <rPh sb="0" eb="1">
      <t>エン</t>
    </rPh>
    <phoneticPr fontId="1"/>
  </si>
  <si>
    <t>２種目</t>
    <rPh sb="1" eb="3">
      <t>シュモク</t>
    </rPh>
    <phoneticPr fontId="1"/>
  </si>
  <si>
    <t>ナンバーカード</t>
    <phoneticPr fontId="1"/>
  </si>
  <si>
    <t>負担金</t>
    <rPh sb="0" eb="3">
      <t>フタンキン</t>
    </rPh>
    <phoneticPr fontId="1"/>
  </si>
  <si>
    <t>ナンバーカード</t>
  </si>
  <si>
    <t>合計</t>
    <rPh sb="0" eb="2">
      <t>ゴウケイ</t>
    </rPh>
    <phoneticPr fontId="1"/>
  </si>
  <si>
    <t>上記の表に金額をリストから選択し、人数を打ち込み、納金表を作成してください。</t>
    <rPh sb="0" eb="2">
      <t>ジョウキ</t>
    </rPh>
    <rPh sb="3" eb="4">
      <t>ヒョウ</t>
    </rPh>
    <rPh sb="5" eb="7">
      <t>キンガク</t>
    </rPh>
    <rPh sb="13" eb="15">
      <t>センタク</t>
    </rPh>
    <rPh sb="17" eb="19">
      <t>ニンズウ</t>
    </rPh>
    <rPh sb="20" eb="21">
      <t>ウ</t>
    </rPh>
    <rPh sb="22" eb="23">
      <t>コ</t>
    </rPh>
    <rPh sb="25" eb="27">
      <t>ノウキン</t>
    </rPh>
    <rPh sb="27" eb="28">
      <t>ヒョウ</t>
    </rPh>
    <rPh sb="29" eb="31">
      <t>サクセイ</t>
    </rPh>
    <phoneticPr fontId="1"/>
  </si>
  <si>
    <t>参加料</t>
    <rPh sb="0" eb="3">
      <t>サンカリョウ</t>
    </rPh>
    <phoneticPr fontId="1"/>
  </si>
  <si>
    <t>中学生</t>
    <rPh sb="0" eb="3">
      <t>チュウガクセイ</t>
    </rPh>
    <phoneticPr fontId="1"/>
  </si>
  <si>
    <t>１種目：</t>
    <rPh sb="1" eb="3">
      <t>シュモク</t>
    </rPh>
    <phoneticPr fontId="1"/>
  </si>
  <si>
    <t>２種目：</t>
    <rPh sb="1" eb="2">
      <t>シュ</t>
    </rPh>
    <rPh sb="2" eb="3">
      <t>モク</t>
    </rPh>
    <phoneticPr fontId="1"/>
  </si>
  <si>
    <t>高校生</t>
    <rPh sb="0" eb="3">
      <t>コウコウセイ</t>
    </rPh>
    <phoneticPr fontId="1"/>
  </si>
  <si>
    <t>一　般</t>
    <rPh sb="0" eb="1">
      <t>イチ</t>
    </rPh>
    <rPh sb="2" eb="3">
      <t>ハン</t>
    </rPh>
    <phoneticPr fontId="1"/>
  </si>
  <si>
    <t>各地方陸協は、提出された所属別納金表（様式５）をもとに納金一覧表（様式４）を作成し、</t>
    <rPh sb="0" eb="3">
      <t>カクチホウ</t>
    </rPh>
    <rPh sb="3" eb="4">
      <t>リク</t>
    </rPh>
    <rPh sb="4" eb="5">
      <t>キョウ</t>
    </rPh>
    <rPh sb="7" eb="9">
      <t>テイシュツ</t>
    </rPh>
    <rPh sb="12" eb="14">
      <t>ショゾク</t>
    </rPh>
    <rPh sb="14" eb="16">
      <t>ベツノウ</t>
    </rPh>
    <rPh sb="16" eb="17">
      <t>キン</t>
    </rPh>
    <rPh sb="17" eb="18">
      <t>ヒョウ</t>
    </rPh>
    <rPh sb="19" eb="21">
      <t>ヨウシキ</t>
    </rPh>
    <rPh sb="27" eb="29">
      <t>ノウキン</t>
    </rPh>
    <rPh sb="29" eb="32">
      <t>イチランヒョウ</t>
    </rPh>
    <rPh sb="33" eb="35">
      <t>ヨウシキ</t>
    </rPh>
    <rPh sb="38" eb="39">
      <t>サク</t>
    </rPh>
    <rPh sb="39" eb="40">
      <t>セイ</t>
    </rPh>
    <phoneticPr fontId="1"/>
  </si>
  <si>
    <t>他の書類とともに大会事務局へ提出してください。その際、この用紙（様式５）は添付しなく</t>
    <rPh sb="0" eb="1">
      <t>ホカ</t>
    </rPh>
    <rPh sb="2" eb="4">
      <t>ショルイ</t>
    </rPh>
    <rPh sb="8" eb="10">
      <t>タイカイ</t>
    </rPh>
    <rPh sb="10" eb="13">
      <t>ジムキョク</t>
    </rPh>
    <rPh sb="14" eb="16">
      <t>テイシュツ</t>
    </rPh>
    <rPh sb="25" eb="26">
      <t>サイ</t>
    </rPh>
    <rPh sb="29" eb="31">
      <t>ヨウシ</t>
    </rPh>
    <rPh sb="32" eb="34">
      <t>ヨウシキ</t>
    </rPh>
    <rPh sb="37" eb="39">
      <t>テンプ</t>
    </rPh>
    <phoneticPr fontId="1"/>
  </si>
  <si>
    <t>て結構です。</t>
    <rPh sb="1" eb="3">
      <t>ケッコウ</t>
    </rPh>
    <phoneticPr fontId="1"/>
  </si>
  <si>
    <t>北海道以外の大学については各大学でとりまとめ、様式４の代わりにこの用紙（様式５）を大</t>
    <rPh sb="0" eb="3">
      <t>ホッカイドウ</t>
    </rPh>
    <rPh sb="3" eb="5">
      <t>イガイ</t>
    </rPh>
    <rPh sb="6" eb="8">
      <t>ダイガク</t>
    </rPh>
    <rPh sb="13" eb="16">
      <t>カクダイガク</t>
    </rPh>
    <rPh sb="23" eb="25">
      <t>ヨウシキ</t>
    </rPh>
    <rPh sb="27" eb="28">
      <t>カ</t>
    </rPh>
    <rPh sb="33" eb="35">
      <t>ヨウシ</t>
    </rPh>
    <rPh sb="36" eb="38">
      <t>ヨウシキ</t>
    </rPh>
    <rPh sb="41" eb="42">
      <t>タイ</t>
    </rPh>
    <phoneticPr fontId="1"/>
  </si>
  <si>
    <t>会事務局に提出してください。</t>
    <rPh sb="0" eb="1">
      <t>カイ</t>
    </rPh>
    <rPh sb="1" eb="4">
      <t>ジムキョク</t>
    </rPh>
    <rPh sb="5" eb="7">
      <t>テイシュツ</t>
    </rPh>
    <phoneticPr fontId="1"/>
  </si>
  <si>
    <r>
      <t>第71回国体道予選審判申込書</t>
    </r>
    <r>
      <rPr>
        <sz val="18"/>
        <rFont val="ＭＳ 明朝"/>
        <family val="1"/>
        <charset val="128"/>
      </rPr>
      <t>（様式６）</t>
    </r>
    <rPh sb="0" eb="1">
      <t>ダイ</t>
    </rPh>
    <rPh sb="3" eb="4">
      <t>カイ</t>
    </rPh>
    <rPh sb="4" eb="6">
      <t>コクタイ</t>
    </rPh>
    <rPh sb="6" eb="7">
      <t>ドウ</t>
    </rPh>
    <rPh sb="7" eb="9">
      <t>ヨセン</t>
    </rPh>
    <rPh sb="9" eb="10">
      <t>シン</t>
    </rPh>
    <rPh sb="10" eb="11">
      <t>ハン</t>
    </rPh>
    <rPh sb="11" eb="12">
      <t>サル</t>
    </rPh>
    <rPh sb="12" eb="13">
      <t>コ</t>
    </rPh>
    <rPh sb="13" eb="14">
      <t>ショ</t>
    </rPh>
    <rPh sb="15" eb="17">
      <t>ヨウシキ</t>
    </rPh>
    <phoneticPr fontId="6"/>
  </si>
  <si>
    <t>※地元の審判は主に行われている審判</t>
    <rPh sb="1" eb="3">
      <t>ジモト</t>
    </rPh>
    <rPh sb="4" eb="6">
      <t>シンパン</t>
    </rPh>
    <rPh sb="7" eb="8">
      <t>オモ</t>
    </rPh>
    <rPh sb="9" eb="10">
      <t>オコナ</t>
    </rPh>
    <rPh sb="15" eb="17">
      <t>シンパン</t>
    </rPh>
    <phoneticPr fontId="1"/>
  </si>
  <si>
    <t>陸協　(№ 　  )</t>
    <rPh sb="0" eb="1">
      <t>リク</t>
    </rPh>
    <phoneticPr fontId="6"/>
  </si>
  <si>
    <t>※　審判出来る日を○を付けてください</t>
    <rPh sb="2" eb="4">
      <t>シンパン</t>
    </rPh>
    <rPh sb="4" eb="6">
      <t>デキ</t>
    </rPh>
    <rPh sb="7" eb="8">
      <t>ヒ</t>
    </rPh>
    <rPh sb="11" eb="12">
      <t>ツ</t>
    </rPh>
    <phoneticPr fontId="1"/>
  </si>
  <si>
    <t>氏 名</t>
    <rPh sb="0" eb="1">
      <t>シ</t>
    </rPh>
    <rPh sb="2" eb="3">
      <t>メイ</t>
    </rPh>
    <phoneticPr fontId="6"/>
  </si>
  <si>
    <t>勤務先名</t>
    <rPh sb="0" eb="3">
      <t>キンムサキ</t>
    </rPh>
    <rPh sb="3" eb="4">
      <t>メイ</t>
    </rPh>
    <phoneticPr fontId="1"/>
  </si>
  <si>
    <t>郵便番号</t>
    <rPh sb="0" eb="2">
      <t>ユウビン</t>
    </rPh>
    <rPh sb="2" eb="4">
      <t>バンゴウ</t>
    </rPh>
    <phoneticPr fontId="1"/>
  </si>
  <si>
    <t>勤務先住所</t>
    <rPh sb="0" eb="3">
      <t>キンムサキ</t>
    </rPh>
    <rPh sb="3" eb="5">
      <t>ジュウショ</t>
    </rPh>
    <phoneticPr fontId="6"/>
  </si>
  <si>
    <t>携帯番号</t>
    <rPh sb="0" eb="2">
      <t>ケイタイ</t>
    </rPh>
    <rPh sb="2" eb="4">
      <t>バンゴウ</t>
    </rPh>
    <phoneticPr fontId="1"/>
  </si>
  <si>
    <t>希望審判名</t>
    <rPh sb="0" eb="2">
      <t>キボウ</t>
    </rPh>
    <rPh sb="2" eb="4">
      <t>シンパン</t>
    </rPh>
    <rPh sb="4" eb="5">
      <t>メイ</t>
    </rPh>
    <phoneticPr fontId="6"/>
  </si>
  <si>
    <t>種別</t>
    <rPh sb="0" eb="2">
      <t>シュベツ</t>
    </rPh>
    <phoneticPr fontId="6"/>
  </si>
  <si>
    <t>地元での審判</t>
    <rPh sb="0" eb="2">
      <t>ジモト</t>
    </rPh>
    <rPh sb="4" eb="6">
      <t>シンパン</t>
    </rPh>
    <phoneticPr fontId="1"/>
  </si>
  <si>
    <t>１日目</t>
    <rPh sb="1" eb="3">
      <t>ニチメ</t>
    </rPh>
    <phoneticPr fontId="1"/>
  </si>
  <si>
    <t>２日目</t>
    <rPh sb="1" eb="3">
      <t>カメ</t>
    </rPh>
    <rPh sb="2" eb="3">
      <t>メ</t>
    </rPh>
    <phoneticPr fontId="1"/>
  </si>
  <si>
    <t>例</t>
    <rPh sb="0" eb="1">
      <t>レイ</t>
    </rPh>
    <phoneticPr fontId="1"/>
  </si>
  <si>
    <t>成年１００００ｍＷ</t>
    <rPh sb="0" eb="2">
      <t>セイネン</t>
    </rPh>
    <phoneticPr fontId="1"/>
  </si>
  <si>
    <t>成年円盤投</t>
    <rPh sb="0" eb="2">
      <t>セイネン</t>
    </rPh>
    <rPh sb="2" eb="5">
      <t>エンバンナゲ</t>
    </rPh>
    <phoneticPr fontId="1"/>
  </si>
  <si>
    <t>少年共通１１０ｍＪＨ</t>
    <rPh sb="0" eb="2">
      <t>ショウネン</t>
    </rPh>
    <rPh sb="2" eb="4">
      <t>キョウツウ</t>
    </rPh>
    <phoneticPr fontId="1"/>
  </si>
  <si>
    <t>成年５０００ｍＷ</t>
    <rPh sb="0" eb="2">
      <t>セイネン</t>
    </rPh>
    <phoneticPr fontId="1"/>
  </si>
  <si>
    <t>成年三段跳</t>
    <rPh sb="0" eb="2">
      <t>セイネン</t>
    </rPh>
    <rPh sb="2" eb="4">
      <t>サンダン</t>
    </rPh>
    <rPh sb="4" eb="5">
      <t>チョウ</t>
    </rPh>
    <phoneticPr fontId="1"/>
  </si>
  <si>
    <t>少年B８００ｍ</t>
    <rPh sb="0" eb="2">
      <t>ショウネン</t>
    </rPh>
    <phoneticPr fontId="1"/>
  </si>
  <si>
    <t>少年Ｂ砲丸投</t>
    <rPh sb="0" eb="2">
      <t>ショウネン</t>
    </rPh>
    <rPh sb="3" eb="6">
      <t>ホウガンナ</t>
    </rPh>
    <phoneticPr fontId="1"/>
  </si>
  <si>
    <t>少年共通三段跳</t>
    <rPh sb="0" eb="2">
      <t>ショウネン</t>
    </rPh>
    <rPh sb="2" eb="4">
      <t>キョウツウ</t>
    </rPh>
    <rPh sb="4" eb="7">
      <t>サンダント</t>
    </rPh>
    <phoneticPr fontId="1"/>
  </si>
  <si>
    <t>少年共通円盤投</t>
    <rPh sb="0" eb="2">
      <t>ショウネン</t>
    </rPh>
    <rPh sb="2" eb="4">
      <t>キョウツウ</t>
    </rPh>
    <rPh sb="4" eb="6">
      <t>エンバン</t>
    </rPh>
    <rPh sb="6" eb="7">
      <t>トウ</t>
    </rPh>
    <phoneticPr fontId="1"/>
  </si>
  <si>
    <t>成年棒高跳</t>
    <rPh sb="0" eb="2">
      <t>セイネン</t>
    </rPh>
    <rPh sb="2" eb="5">
      <t>ボウタカト</t>
    </rPh>
    <phoneticPr fontId="1"/>
  </si>
  <si>
    <t>1.01.87</t>
    <phoneticPr fontId="1"/>
  </si>
  <si>
    <t>少年共通１５００ｍ</t>
    <rPh sb="0" eb="2">
      <t>ショウネン</t>
    </rPh>
    <rPh sb="2" eb="4">
      <t>キョウツウ</t>
    </rPh>
    <phoneticPr fontId="1"/>
  </si>
  <si>
    <t>をまとめて地方陸協に提出してください。</t>
    <rPh sb="5" eb="7">
      <t>チホウ</t>
    </rPh>
    <rPh sb="7" eb="8">
      <t>リク</t>
    </rPh>
    <rPh sb="8" eb="9">
      <t>キョウ</t>
    </rPh>
    <rPh sb="10" eb="12">
      <t>テイシュツ</t>
    </rPh>
    <phoneticPr fontId="1"/>
  </si>
  <si>
    <t>各所属団体・学校は、参加申込一覧表（様式１）、この用紙（様式５）及び審判申込書（様式６）</t>
    <rPh sb="0" eb="1">
      <t>カク</t>
    </rPh>
    <rPh sb="1" eb="3">
      <t>ショゾク</t>
    </rPh>
    <rPh sb="3" eb="5">
      <t>ダンタイ</t>
    </rPh>
    <rPh sb="6" eb="8">
      <t>ガッコウ</t>
    </rPh>
    <rPh sb="10" eb="12">
      <t>サンカ</t>
    </rPh>
    <rPh sb="12" eb="14">
      <t>モウシコミ</t>
    </rPh>
    <rPh sb="14" eb="17">
      <t>イチランヒョウ</t>
    </rPh>
    <rPh sb="18" eb="20">
      <t>ヨウシキ</t>
    </rPh>
    <rPh sb="25" eb="27">
      <t>ヨウシ</t>
    </rPh>
    <rPh sb="28" eb="29">
      <t>サマ</t>
    </rPh>
    <rPh sb="29" eb="30">
      <t>シキ</t>
    </rPh>
    <rPh sb="32" eb="33">
      <t>オヨ</t>
    </rPh>
    <rPh sb="34" eb="36">
      <t>シンパン</t>
    </rPh>
    <rPh sb="36" eb="39">
      <t>モウシコミショ</t>
    </rPh>
    <phoneticPr fontId="1"/>
  </si>
  <si>
    <t>形浦貴一郎</t>
    <rPh sb="0" eb="2">
      <t>カタウラ</t>
    </rPh>
    <rPh sb="2" eb="5">
      <t>キイチロウ</t>
    </rPh>
    <phoneticPr fontId="1"/>
  </si>
  <si>
    <t>旭川実業</t>
    <rPh sb="0" eb="2">
      <t>アサヒカワ</t>
    </rPh>
    <rPh sb="2" eb="4">
      <t>ジツギョウ</t>
    </rPh>
    <phoneticPr fontId="1"/>
  </si>
  <si>
    <t>０５０－００７３</t>
    <phoneticPr fontId="1"/>
  </si>
  <si>
    <t>旭川市宮の森町３－１－１</t>
    <rPh sb="0" eb="2">
      <t>アサヒカワ</t>
    </rPh>
    <rPh sb="2" eb="3">
      <t>シ</t>
    </rPh>
    <rPh sb="3" eb="4">
      <t>ミヤ</t>
    </rPh>
    <rPh sb="5" eb="6">
      <t>モリ</t>
    </rPh>
    <rPh sb="6" eb="7">
      <t>マチ</t>
    </rPh>
    <phoneticPr fontId="1"/>
  </si>
  <si>
    <t>090-8428-5571</t>
    <phoneticPr fontId="1"/>
  </si>
  <si>
    <t>跳躍</t>
    <rPh sb="0" eb="2">
      <t>チョウヤク</t>
    </rPh>
    <phoneticPr fontId="1"/>
  </si>
  <si>
    <t>Ａ</t>
    <phoneticPr fontId="1"/>
  </si>
  <si>
    <t>総務</t>
    <rPh sb="0" eb="2">
      <t>ソウム</t>
    </rPh>
    <phoneticPr fontId="1"/>
  </si>
  <si>
    <t>○</t>
    <phoneticPr fontId="1"/>
  </si>
  <si>
    <r>
      <t>第６９回国体道予選審判申込書②</t>
    </r>
    <r>
      <rPr>
        <sz val="18"/>
        <rFont val="ＭＳ 明朝"/>
        <family val="1"/>
        <charset val="128"/>
      </rPr>
      <t>（様式６）</t>
    </r>
    <rPh sb="0" eb="1">
      <t>ダイ</t>
    </rPh>
    <rPh sb="3" eb="4">
      <t>カイ</t>
    </rPh>
    <rPh sb="4" eb="6">
      <t>コクタイ</t>
    </rPh>
    <rPh sb="6" eb="7">
      <t>ドウ</t>
    </rPh>
    <rPh sb="7" eb="9">
      <t>ヨセン</t>
    </rPh>
    <rPh sb="9" eb="10">
      <t>シン</t>
    </rPh>
    <rPh sb="10" eb="11">
      <t>ハン</t>
    </rPh>
    <rPh sb="11" eb="12">
      <t>サル</t>
    </rPh>
    <rPh sb="12" eb="13">
      <t>コ</t>
    </rPh>
    <rPh sb="13" eb="14">
      <t>ショ</t>
    </rPh>
    <rPh sb="16" eb="18">
      <t>ヨウシキ</t>
    </rPh>
    <phoneticPr fontId="6"/>
  </si>
  <si>
    <t>奥田　善和</t>
    <rPh sb="0" eb="2">
      <t>オクダ</t>
    </rPh>
    <rPh sb="3" eb="5">
      <t>ヨシカズ</t>
    </rPh>
    <phoneticPr fontId="1"/>
  </si>
  <si>
    <t>室蘭工業高校</t>
    <rPh sb="0" eb="2">
      <t>ムロラン</t>
    </rPh>
    <rPh sb="2" eb="4">
      <t>コウギョウ</t>
    </rPh>
    <rPh sb="4" eb="6">
      <t>コウコウ</t>
    </rPh>
    <phoneticPr fontId="1"/>
  </si>
  <si>
    <t>室蘭市宮の森町３－１－１</t>
    <rPh sb="0" eb="3">
      <t>ムロランシ</t>
    </rPh>
    <rPh sb="3" eb="4">
      <t>ミヤ</t>
    </rPh>
    <rPh sb="5" eb="6">
      <t>モリ</t>
    </rPh>
    <rPh sb="6" eb="7">
      <t>マチ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</si>
</sst>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0"/>
    <numFmt numFmtId="177" formatCode="#,##0;&quot;¥&quot;&quot;¥&quot;&quot;¥&quot;\!\!\!\-#,##0;&quot;-&quot;"/>
    <numFmt numFmtId="178" formatCode="_(&quot;¥&quot;* #,##0_);_(&quot;¥&quot;* \(#,##0\);_(&quot;¥&quot;* &quot;-&quot;??_);_(@_)"/>
    <numFmt numFmtId="179" formatCode="&quot;【&quot;@&quot;】&quot;"/>
    <numFmt numFmtId="180" formatCode="0.0_ "/>
    <numFmt numFmtId="181" formatCode="0.00_ "/>
  </numFmts>
  <fonts count="55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20"/>
      <name val="ＭＳ ゴシック"/>
      <family val="3"/>
      <charset val="128"/>
    </font>
    <font>
      <sz val="6"/>
      <name val="ＭＳ 明朝"/>
      <family val="1"/>
      <charset val="128"/>
    </font>
    <font>
      <b/>
      <sz val="16"/>
      <name val="ＭＳ ゴシック"/>
      <family val="3"/>
      <charset val="128"/>
    </font>
    <font>
      <sz val="20"/>
      <color indexed="9"/>
      <name val="ＭＳ ゴシック"/>
      <family val="3"/>
      <charset val="128"/>
    </font>
    <font>
      <sz val="9"/>
      <color indexed="12"/>
      <name val="ＭＳ ゴシック"/>
      <family val="3"/>
      <charset val="128"/>
    </font>
    <font>
      <sz val="10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b/>
      <sz val="10"/>
      <name val="ＭＳ ゴシック"/>
      <family val="3"/>
      <charset val="128"/>
    </font>
    <font>
      <sz val="10"/>
      <color indexed="9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16"/>
      <name val="ＭＳ ゴシック"/>
      <family val="3"/>
      <charset val="128"/>
    </font>
    <font>
      <sz val="6"/>
      <name val="ＭＳ Ｐ明朝"/>
      <family val="1"/>
      <charset val="128"/>
    </font>
    <font>
      <b/>
      <sz val="18"/>
      <name val="ＭＳ Ｐ明朝"/>
      <family val="1"/>
      <charset val="128"/>
    </font>
    <font>
      <sz val="14"/>
      <name val="ＭＳ Ｐ明朝"/>
      <family val="1"/>
      <charset val="128"/>
    </font>
    <font>
      <b/>
      <i/>
      <sz val="18"/>
      <name val="ＭＳ Ｐ明朝"/>
      <family val="1"/>
      <charset val="128"/>
    </font>
    <font>
      <b/>
      <i/>
      <sz val="14"/>
      <name val="ＭＳ Ｐ明朝"/>
      <family val="1"/>
      <charset val="128"/>
    </font>
    <font>
      <sz val="12"/>
      <name val="ＭＳ Ｐ明朝"/>
      <family val="1"/>
      <charset val="128"/>
    </font>
    <font>
      <b/>
      <sz val="11"/>
      <name val="ＭＳ Ｐ明朝"/>
      <family val="1"/>
      <charset val="128"/>
    </font>
    <font>
      <b/>
      <sz val="20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sz val="10"/>
      <color theme="0"/>
      <name val="ＭＳ ゴシック"/>
      <family val="3"/>
      <charset val="128"/>
    </font>
    <font>
      <b/>
      <sz val="11"/>
      <color rgb="FFFF0000"/>
      <name val="ＭＳ Ｐ明朝"/>
      <family val="1"/>
      <charset val="128"/>
    </font>
    <font>
      <b/>
      <sz val="9"/>
      <name val="ＭＳ ゴシック"/>
      <family val="3"/>
      <charset val="128"/>
    </font>
    <font>
      <sz val="11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16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8"/>
      <color theme="1"/>
      <name val="ＭＳ ゴシック"/>
      <family val="3"/>
      <charset val="128"/>
    </font>
    <font>
      <sz val="10"/>
      <color theme="1"/>
      <name val="ＭＳ 明朝"/>
      <family val="1"/>
      <charset val="128"/>
    </font>
    <font>
      <sz val="11"/>
      <color theme="1"/>
      <name val="ＭＳ Ｐゴシック"/>
      <family val="3"/>
      <charset val="128"/>
    </font>
    <font>
      <b/>
      <sz val="20"/>
      <color theme="1"/>
      <name val="ＭＳ 明朝"/>
      <family val="1"/>
      <charset val="128"/>
    </font>
    <font>
      <sz val="14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16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18"/>
      <color theme="1"/>
      <name val="HG丸ｺﾞｼｯｸM-PRO"/>
      <family val="3"/>
      <charset val="128"/>
    </font>
    <font>
      <b/>
      <sz val="16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b/>
      <sz val="14"/>
      <color theme="1"/>
      <name val="ＭＳ 明朝"/>
      <family val="1"/>
      <charset val="128"/>
    </font>
    <font>
      <sz val="22"/>
      <color theme="1"/>
      <name val="ＭＳ 明朝"/>
      <family val="1"/>
      <charset val="128"/>
    </font>
    <font>
      <sz val="14"/>
      <name val="ＭＳ Ｐゴシック"/>
      <family val="3"/>
      <charset val="128"/>
    </font>
    <font>
      <b/>
      <sz val="18"/>
      <name val="ＭＳ 明朝"/>
      <family val="1"/>
      <charset val="128"/>
    </font>
    <font>
      <sz val="18"/>
      <name val="ＭＳ 明朝"/>
      <family val="1"/>
      <charset val="128"/>
    </font>
    <font>
      <b/>
      <sz val="11"/>
      <name val="ＭＳ Ｐゴシック"/>
      <family val="3"/>
      <charset val="128"/>
    </font>
  </fonts>
  <fills count="1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99"/>
        <bgColor indexed="64"/>
      </patternFill>
    </fill>
  </fills>
  <borders count="9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177" fontId="11" fillId="0" borderId="0" applyFill="0" applyBorder="0" applyAlignment="0"/>
    <xf numFmtId="0" fontId="12" fillId="0" borderId="1" applyNumberFormat="0" applyAlignment="0" applyProtection="0">
      <alignment horizontal="left" vertical="center"/>
    </xf>
    <xf numFmtId="0" fontId="12" fillId="0" borderId="2">
      <alignment horizontal="left" vertical="center"/>
    </xf>
    <xf numFmtId="0" fontId="10" fillId="0" borderId="0"/>
    <xf numFmtId="0" fontId="27" fillId="0" borderId="0" applyNumberFormat="0" applyFill="0" applyBorder="0" applyAlignment="0" applyProtection="0">
      <alignment vertical="top"/>
      <protection locked="0"/>
    </xf>
    <xf numFmtId="178" fontId="3" fillId="2" borderId="3" applyFont="0" applyFill="0" applyBorder="0" applyAlignment="0" applyProtection="0"/>
    <xf numFmtId="0" fontId="26" fillId="0" borderId="0">
      <alignment vertical="center"/>
    </xf>
    <xf numFmtId="0" fontId="15" fillId="0" borderId="0">
      <alignment vertical="center"/>
    </xf>
    <xf numFmtId="0" fontId="16" fillId="0" borderId="0"/>
  </cellStyleXfs>
  <cellXfs count="434">
    <xf numFmtId="0" fontId="0" fillId="0" borderId="0" xfId="0">
      <alignment vertical="center"/>
    </xf>
    <xf numFmtId="0" fontId="3" fillId="0" borderId="4" xfId="0" applyFont="1" applyBorder="1">
      <alignment vertical="center"/>
    </xf>
    <xf numFmtId="0" fontId="3" fillId="0" borderId="0" xfId="0" applyFont="1">
      <alignment vertical="center"/>
    </xf>
    <xf numFmtId="0" fontId="4" fillId="0" borderId="0" xfId="0" applyFont="1" applyBorder="1">
      <alignment vertical="center"/>
    </xf>
    <xf numFmtId="0" fontId="3" fillId="0" borderId="0" xfId="0" applyFont="1" applyBorder="1">
      <alignment vertical="center"/>
    </xf>
    <xf numFmtId="0" fontId="3" fillId="0" borderId="4" xfId="0" quotePrefix="1" applyFont="1" applyBorder="1">
      <alignment vertical="center"/>
    </xf>
    <xf numFmtId="0" fontId="4" fillId="0" borderId="0" xfId="0" applyFont="1" applyFill="1" applyBorder="1">
      <alignment vertical="center"/>
    </xf>
    <xf numFmtId="176" fontId="3" fillId="0" borderId="4" xfId="0" applyNumberFormat="1" applyFont="1" applyBorder="1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2" fillId="0" borderId="4" xfId="0" applyNumberFormat="1" applyFont="1" applyFill="1" applyBorder="1" applyProtection="1">
      <alignment vertical="center"/>
      <protection locked="0"/>
    </xf>
    <xf numFmtId="0" fontId="19" fillId="0" borderId="0" xfId="9" applyFont="1" applyAlignment="1">
      <alignment horizontal="center" vertical="center" shrinkToFit="1"/>
    </xf>
    <xf numFmtId="0" fontId="16" fillId="0" borderId="0" xfId="9"/>
    <xf numFmtId="0" fontId="16" fillId="0" borderId="0" xfId="9" applyAlignment="1">
      <alignment horizontal="left" vertical="center"/>
    </xf>
    <xf numFmtId="0" fontId="16" fillId="0" borderId="0" xfId="9" applyAlignment="1">
      <alignment horizontal="center"/>
    </xf>
    <xf numFmtId="0" fontId="21" fillId="0" borderId="0" xfId="9" applyFont="1" applyAlignment="1">
      <alignment horizontal="left" vertical="center"/>
    </xf>
    <xf numFmtId="179" fontId="20" fillId="0" borderId="0" xfId="9" applyNumberFormat="1" applyFont="1" applyAlignment="1">
      <alignment horizontal="left" vertical="center" shrinkToFit="1"/>
    </xf>
    <xf numFmtId="179" fontId="23" fillId="0" borderId="0" xfId="9" applyNumberFormat="1" applyFont="1" applyAlignment="1">
      <alignment horizontal="left" vertical="center" shrinkToFit="1"/>
    </xf>
    <xf numFmtId="179" fontId="23" fillId="0" borderId="0" xfId="9" applyNumberFormat="1" applyFont="1" applyBorder="1" applyAlignment="1">
      <alignment horizontal="left" vertical="center" shrinkToFit="1"/>
    </xf>
    <xf numFmtId="0" fontId="16" fillId="0" borderId="0" xfId="9" applyBorder="1" applyAlignment="1">
      <alignment horizontal="center"/>
    </xf>
    <xf numFmtId="0" fontId="2" fillId="0" borderId="0" xfId="9" applyFont="1" applyAlignment="1"/>
    <xf numFmtId="0" fontId="2" fillId="0" borderId="0" xfId="9" applyFont="1" applyAlignment="1">
      <alignment vertical="center"/>
    </xf>
    <xf numFmtId="0" fontId="3" fillId="0" borderId="0" xfId="9" applyFont="1" applyAlignment="1">
      <alignment vertical="center"/>
    </xf>
    <xf numFmtId="0" fontId="16" fillId="0" borderId="0" xfId="9" applyAlignment="1">
      <alignment wrapText="1"/>
    </xf>
    <xf numFmtId="0" fontId="16" fillId="0" borderId="0" xfId="9" applyBorder="1" applyAlignment="1">
      <alignment vertical="center" wrapText="1"/>
    </xf>
    <xf numFmtId="0" fontId="16" fillId="0" borderId="0" xfId="9" applyBorder="1" applyAlignment="1">
      <alignment wrapText="1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7" fillId="0" borderId="13" xfId="0" applyNumberFormat="1" applyFont="1" applyFill="1" applyBorder="1" applyAlignment="1" applyProtection="1">
      <alignment horizontal="center" vertical="center"/>
      <protection locked="0"/>
    </xf>
    <xf numFmtId="181" fontId="2" fillId="4" borderId="4" xfId="0" applyNumberFormat="1" applyFont="1" applyFill="1" applyBorder="1" applyAlignment="1" applyProtection="1">
      <alignment horizontal="right" vertical="center"/>
      <protection locked="0"/>
    </xf>
    <xf numFmtId="0" fontId="9" fillId="0" borderId="2" xfId="0" applyNumberFormat="1" applyFont="1" applyFill="1" applyBorder="1" applyAlignment="1" applyProtection="1">
      <alignment horizontal="right" vertical="center"/>
      <protection locked="0"/>
    </xf>
    <xf numFmtId="180" fontId="9" fillId="0" borderId="2" xfId="0" applyNumberFormat="1" applyFont="1" applyFill="1" applyBorder="1" applyAlignment="1" applyProtection="1">
      <alignment horizontal="right" vertical="center"/>
      <protection locked="0"/>
    </xf>
    <xf numFmtId="0" fontId="2" fillId="0" borderId="4" xfId="0" applyNumberFormat="1" applyFont="1" applyFill="1" applyBorder="1" applyAlignment="1" applyProtection="1">
      <alignment vertical="center" shrinkToFit="1"/>
      <protection locked="0"/>
    </xf>
    <xf numFmtId="0" fontId="2" fillId="0" borderId="4" xfId="0" applyNumberFormat="1" applyFont="1" applyFill="1" applyBorder="1" applyAlignment="1" applyProtection="1">
      <alignment horizontal="left" vertical="center"/>
      <protection locked="0"/>
    </xf>
    <xf numFmtId="0" fontId="2" fillId="4" borderId="4" xfId="0" applyNumberFormat="1" applyFont="1" applyFill="1" applyBorder="1" applyAlignment="1" applyProtection="1">
      <alignment horizontal="right" vertical="center"/>
      <protection locked="0"/>
    </xf>
    <xf numFmtId="0" fontId="2" fillId="4" borderId="4" xfId="0" quotePrefix="1" applyNumberFormat="1" applyFont="1" applyFill="1" applyBorder="1" applyAlignment="1" applyProtection="1">
      <alignment horizontal="right" vertical="center"/>
      <protection locked="0"/>
    </xf>
    <xf numFmtId="0" fontId="24" fillId="0" borderId="0" xfId="0" applyFont="1" applyBorder="1">
      <alignment vertical="center"/>
    </xf>
    <xf numFmtId="0" fontId="2" fillId="0" borderId="4" xfId="0" applyNumberFormat="1" applyFont="1" applyFill="1" applyBorder="1" applyAlignment="1" applyProtection="1">
      <alignment horizontal="right" vertical="center"/>
      <protection locked="0"/>
    </xf>
    <xf numFmtId="0" fontId="25" fillId="0" borderId="0" xfId="9" applyFont="1" applyAlignment="1">
      <alignment horizontal="left"/>
    </xf>
    <xf numFmtId="0" fontId="16" fillId="0" borderId="0" xfId="9" applyAlignment="1">
      <alignment horizontal="left"/>
    </xf>
    <xf numFmtId="0" fontId="19" fillId="0" borderId="0" xfId="9" applyFont="1" applyAlignment="1">
      <alignment horizontal="left"/>
    </xf>
    <xf numFmtId="0" fontId="16" fillId="0" borderId="0" xfId="9" applyBorder="1" applyAlignment="1">
      <alignment horizontal="left" vertical="center" wrapText="1"/>
    </xf>
    <xf numFmtId="0" fontId="19" fillId="0" borderId="0" xfId="9" applyFont="1" applyAlignment="1">
      <alignment horizontal="center" vertical="center" shrinkToFit="1"/>
    </xf>
    <xf numFmtId="0" fontId="2" fillId="11" borderId="4" xfId="0" applyNumberFormat="1" applyFont="1" applyFill="1" applyBorder="1" applyAlignment="1" applyProtection="1">
      <alignment horizontal="right" vertical="center"/>
      <protection locked="0"/>
    </xf>
    <xf numFmtId="0" fontId="2" fillId="11" borderId="4" xfId="0" quotePrefix="1" applyNumberFormat="1" applyFont="1" applyFill="1" applyBorder="1" applyAlignment="1" applyProtection="1">
      <alignment horizontal="right" vertical="center"/>
      <protection locked="0"/>
    </xf>
    <xf numFmtId="181" fontId="2" fillId="11" borderId="4" xfId="0" applyNumberFormat="1" applyFont="1" applyFill="1" applyBorder="1" applyAlignment="1" applyProtection="1">
      <alignment horizontal="right" vertical="center"/>
      <protection locked="0"/>
    </xf>
    <xf numFmtId="0" fontId="9" fillId="0" borderId="4" xfId="0" applyNumberFormat="1" applyFont="1" applyFill="1" applyBorder="1" applyAlignment="1" applyProtection="1">
      <alignment vertical="center"/>
      <protection locked="0"/>
    </xf>
    <xf numFmtId="0" fontId="2" fillId="0" borderId="0" xfId="9" applyFont="1" applyBorder="1" applyAlignment="1">
      <alignment vertical="center" shrinkToFit="1"/>
    </xf>
    <xf numFmtId="0" fontId="0" fillId="0" borderId="0" xfId="0" applyBorder="1" applyAlignment="1">
      <alignment vertical="center"/>
    </xf>
    <xf numFmtId="0" fontId="24" fillId="0" borderId="0" xfId="0" applyFont="1" applyBorder="1" applyAlignment="1">
      <alignment horizontal="left" vertical="center" wrapText="1"/>
    </xf>
    <xf numFmtId="0" fontId="5" fillId="0" borderId="0" xfId="0" applyNumberFormat="1" applyFont="1" applyAlignment="1" applyProtection="1">
      <alignment vertical="center"/>
    </xf>
    <xf numFmtId="0" fontId="5" fillId="0" borderId="0" xfId="0" applyNumberFormat="1" applyFont="1" applyAlignment="1" applyProtection="1">
      <alignment horizontal="center" vertical="center"/>
    </xf>
    <xf numFmtId="0" fontId="8" fillId="5" borderId="0" xfId="0" applyNumberFormat="1" applyFont="1" applyFill="1" applyAlignment="1" applyProtection="1">
      <alignment horizontal="center" vertical="center"/>
    </xf>
    <xf numFmtId="0" fontId="17" fillId="0" borderId="14" xfId="0" applyNumberFormat="1" applyFont="1" applyBorder="1" applyAlignment="1" applyProtection="1">
      <alignment horizontal="center" vertical="center"/>
    </xf>
    <xf numFmtId="0" fontId="2" fillId="0" borderId="0" xfId="0" applyNumberFormat="1" applyFont="1" applyProtection="1">
      <alignment vertical="center"/>
    </xf>
    <xf numFmtId="0" fontId="2" fillId="0" borderId="0" xfId="0" applyNumberFormat="1" applyFont="1" applyFill="1" applyAlignment="1" applyProtection="1">
      <alignment horizontal="right" vertical="center"/>
    </xf>
    <xf numFmtId="0" fontId="2" fillId="0" borderId="0" xfId="0" applyNumberFormat="1" applyFont="1" applyAlignment="1" applyProtection="1">
      <alignment vertical="center"/>
    </xf>
    <xf numFmtId="0" fontId="2" fillId="0" borderId="0" xfId="0" applyNumberFormat="1" applyFont="1" applyFill="1" applyAlignment="1" applyProtection="1">
      <alignment vertical="center"/>
    </xf>
    <xf numFmtId="0" fontId="2" fillId="0" borderId="0" xfId="0" applyNumberFormat="1" applyFont="1" applyAlignment="1" applyProtection="1">
      <alignment horizontal="center" vertical="center"/>
    </xf>
    <xf numFmtId="0" fontId="0" fillId="0" borderId="0" xfId="0" applyProtection="1">
      <alignment vertical="center"/>
    </xf>
    <xf numFmtId="0" fontId="28" fillId="6" borderId="4" xfId="0" applyNumberFormat="1" applyFont="1" applyFill="1" applyBorder="1" applyAlignment="1" applyProtection="1">
      <alignment vertical="center"/>
    </xf>
    <xf numFmtId="0" fontId="28" fillId="6" borderId="4" xfId="0" applyNumberFormat="1" applyFont="1" applyFill="1" applyBorder="1" applyAlignment="1" applyProtection="1">
      <alignment vertical="center" shrinkToFit="1"/>
    </xf>
    <xf numFmtId="0" fontId="28" fillId="6" borderId="4" xfId="0" applyNumberFormat="1" applyFont="1" applyFill="1" applyBorder="1" applyAlignment="1" applyProtection="1">
      <alignment horizontal="center" vertical="center" shrinkToFit="1"/>
    </xf>
    <xf numFmtId="0" fontId="28" fillId="6" borderId="4" xfId="0" applyNumberFormat="1" applyFont="1" applyFill="1" applyBorder="1" applyAlignment="1" applyProtection="1">
      <alignment horizontal="center" vertical="center"/>
    </xf>
    <xf numFmtId="0" fontId="14" fillId="0" borderId="0" xfId="0" applyNumberFormat="1" applyFont="1" applyFill="1" applyBorder="1" applyAlignment="1" applyProtection="1">
      <alignment vertical="center" shrinkToFit="1"/>
    </xf>
    <xf numFmtId="0" fontId="14" fillId="0" borderId="0" xfId="0" applyNumberFormat="1" applyFont="1" applyAlignment="1" applyProtection="1">
      <alignment vertical="center"/>
    </xf>
    <xf numFmtId="0" fontId="13" fillId="7" borderId="4" xfId="0" applyNumberFormat="1" applyFont="1" applyFill="1" applyBorder="1" applyProtection="1">
      <alignment vertical="center"/>
    </xf>
    <xf numFmtId="0" fontId="13" fillId="7" borderId="4" xfId="0" applyNumberFormat="1" applyFont="1" applyFill="1" applyBorder="1" applyAlignment="1" applyProtection="1">
      <alignment horizontal="left" vertical="center" shrinkToFit="1"/>
    </xf>
    <xf numFmtId="0" fontId="13" fillId="7" borderId="4" xfId="0" applyNumberFormat="1" applyFont="1" applyFill="1" applyBorder="1" applyAlignment="1" applyProtection="1">
      <alignment vertical="center" shrinkToFit="1"/>
    </xf>
    <xf numFmtId="0" fontId="13" fillId="7" borderId="4" xfId="0" applyNumberFormat="1" applyFont="1" applyFill="1" applyBorder="1" applyAlignment="1" applyProtection="1">
      <alignment horizontal="right" vertical="center"/>
    </xf>
    <xf numFmtId="0" fontId="13" fillId="7" borderId="4" xfId="0" applyNumberFormat="1" applyFont="1" applyFill="1" applyBorder="1" applyAlignment="1" applyProtection="1">
      <alignment horizontal="center" vertical="center"/>
    </xf>
    <xf numFmtId="0" fontId="2" fillId="7" borderId="4" xfId="0" applyNumberFormat="1" applyFont="1" applyFill="1" applyBorder="1" applyAlignment="1" applyProtection="1">
      <alignment horizontal="center" vertical="center"/>
    </xf>
    <xf numFmtId="0" fontId="13" fillId="7" borderId="4" xfId="0" quotePrefix="1" applyNumberFormat="1" applyFont="1" applyFill="1" applyBorder="1" applyAlignment="1" applyProtection="1">
      <alignment horizontal="right" vertical="center"/>
    </xf>
    <xf numFmtId="181" fontId="13" fillId="7" borderId="4" xfId="0" applyNumberFormat="1" applyFont="1" applyFill="1" applyBorder="1" applyAlignment="1" applyProtection="1">
      <alignment horizontal="right" vertical="center"/>
    </xf>
    <xf numFmtId="0" fontId="13" fillId="7" borderId="4" xfId="0" applyNumberFormat="1" applyFont="1" applyFill="1" applyBorder="1" applyAlignment="1" applyProtection="1">
      <alignment vertical="center"/>
    </xf>
    <xf numFmtId="0" fontId="13" fillId="0" borderId="0" xfId="0" applyNumberFormat="1" applyFont="1" applyFill="1" applyBorder="1" applyProtection="1">
      <alignment vertical="center"/>
    </xf>
    <xf numFmtId="0" fontId="2" fillId="0" borderId="0" xfId="0" applyNumberFormat="1" applyFont="1" applyFill="1" applyProtection="1">
      <alignment vertical="center"/>
    </xf>
    <xf numFmtId="0" fontId="0" fillId="0" borderId="0" xfId="0" applyFont="1" applyProtection="1">
      <alignment vertical="center"/>
    </xf>
    <xf numFmtId="0" fontId="2" fillId="3" borderId="4" xfId="0" applyNumberFormat="1" applyFont="1" applyFill="1" applyBorder="1" applyProtection="1">
      <alignment vertical="center"/>
    </xf>
    <xf numFmtId="0" fontId="2" fillId="0" borderId="4" xfId="0" applyNumberFormat="1" applyFont="1" applyFill="1" applyBorder="1" applyProtection="1">
      <alignment vertical="center"/>
    </xf>
    <xf numFmtId="0" fontId="2" fillId="0" borderId="4" xfId="0" applyNumberFormat="1" applyFont="1" applyFill="1" applyBorder="1" applyAlignment="1" applyProtection="1">
      <alignment vertical="center" shrinkToFit="1"/>
    </xf>
    <xf numFmtId="0" fontId="13" fillId="0" borderId="4" xfId="0" applyNumberFormat="1" applyFont="1" applyFill="1" applyBorder="1" applyProtection="1">
      <alignment vertical="center"/>
    </xf>
    <xf numFmtId="0" fontId="2" fillId="8" borderId="4" xfId="0" applyNumberFormat="1" applyFont="1" applyFill="1" applyBorder="1" applyAlignment="1" applyProtection="1">
      <alignment horizontal="center" vertical="center"/>
    </xf>
    <xf numFmtId="0" fontId="2" fillId="4" borderId="4" xfId="0" applyNumberFormat="1" applyFont="1" applyFill="1" applyBorder="1" applyProtection="1">
      <alignment vertical="center"/>
    </xf>
    <xf numFmtId="0" fontId="2" fillId="0" borderId="0" xfId="0" applyNumberFormat="1" applyFont="1" applyFill="1" applyBorder="1" applyProtection="1">
      <alignment vertical="center"/>
    </xf>
    <xf numFmtId="0" fontId="2" fillId="4" borderId="4" xfId="0" quotePrefix="1" applyNumberFormat="1" applyFont="1" applyFill="1" applyBorder="1" applyProtection="1">
      <alignment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vertical="center"/>
    </xf>
    <xf numFmtId="0" fontId="13" fillId="0" borderId="4" xfId="0" applyNumberFormat="1" applyFont="1" applyFill="1" applyBorder="1" applyProtection="1">
      <alignment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 shrinkToFit="1"/>
      <protection locked="0"/>
    </xf>
    <xf numFmtId="0" fontId="8" fillId="10" borderId="0" xfId="0" applyNumberFormat="1" applyFont="1" applyFill="1" applyAlignment="1" applyProtection="1">
      <alignment horizontal="center" vertical="center"/>
    </xf>
    <xf numFmtId="0" fontId="28" fillId="10" borderId="4" xfId="0" applyNumberFormat="1" applyFont="1" applyFill="1" applyBorder="1" applyAlignment="1" applyProtection="1">
      <alignment vertical="center"/>
    </xf>
    <xf numFmtId="0" fontId="28" fillId="10" borderId="4" xfId="0" applyNumberFormat="1" applyFont="1" applyFill="1" applyBorder="1" applyAlignment="1" applyProtection="1">
      <alignment vertical="center" shrinkToFit="1"/>
    </xf>
    <xf numFmtId="0" fontId="28" fillId="10" borderId="4" xfId="0" applyNumberFormat="1" applyFont="1" applyFill="1" applyBorder="1" applyAlignment="1" applyProtection="1">
      <alignment horizontal="center" vertical="center" shrinkToFit="1"/>
    </xf>
    <xf numFmtId="0" fontId="28" fillId="10" borderId="4" xfId="0" applyNumberFormat="1" applyFont="1" applyFill="1" applyBorder="1" applyAlignment="1" applyProtection="1">
      <alignment horizontal="center" vertical="center"/>
    </xf>
    <xf numFmtId="0" fontId="13" fillId="9" borderId="4" xfId="0" applyNumberFormat="1" applyFont="1" applyFill="1" applyBorder="1" applyProtection="1">
      <alignment vertical="center"/>
    </xf>
    <xf numFmtId="0" fontId="13" fillId="9" borderId="4" xfId="0" applyNumberFormat="1" applyFont="1" applyFill="1" applyBorder="1" applyAlignment="1" applyProtection="1">
      <alignment horizontal="left" vertical="center" shrinkToFit="1"/>
    </xf>
    <xf numFmtId="0" fontId="13" fillId="9" borderId="4" xfId="0" applyNumberFormat="1" applyFont="1" applyFill="1" applyBorder="1" applyAlignment="1" applyProtection="1">
      <alignment vertical="center" shrinkToFit="1"/>
    </xf>
    <xf numFmtId="0" fontId="13" fillId="9" borderId="4" xfId="0" applyNumberFormat="1" applyFont="1" applyFill="1" applyBorder="1" applyAlignment="1" applyProtection="1">
      <alignment horizontal="right" vertical="center"/>
    </xf>
    <xf numFmtId="0" fontId="13" fillId="9" borderId="4" xfId="0" applyNumberFormat="1" applyFont="1" applyFill="1" applyBorder="1" applyAlignment="1" applyProtection="1">
      <alignment horizontal="center" vertical="center"/>
    </xf>
    <xf numFmtId="0" fontId="2" fillId="9" borderId="4" xfId="0" applyNumberFormat="1" applyFont="1" applyFill="1" applyBorder="1" applyAlignment="1" applyProtection="1">
      <alignment horizontal="center" vertical="center"/>
    </xf>
    <xf numFmtId="0" fontId="13" fillId="9" borderId="4" xfId="0" quotePrefix="1" applyNumberFormat="1" applyFont="1" applyFill="1" applyBorder="1" applyAlignment="1" applyProtection="1">
      <alignment horizontal="right" vertical="center"/>
    </xf>
    <xf numFmtId="181" fontId="13" fillId="9" borderId="4" xfId="0" applyNumberFormat="1" applyFont="1" applyFill="1" applyBorder="1" applyAlignment="1" applyProtection="1">
      <alignment horizontal="right" vertical="center"/>
    </xf>
    <xf numFmtId="0" fontId="13" fillId="9" borderId="4" xfId="0" applyNumberFormat="1" applyFont="1" applyFill="1" applyBorder="1" applyAlignment="1" applyProtection="1">
      <alignment vertical="center"/>
    </xf>
    <xf numFmtId="0" fontId="2" fillId="0" borderId="0" xfId="9" applyFont="1" applyBorder="1" applyAlignment="1">
      <alignment horizontal="left" vertical="center" shrinkToFit="1"/>
    </xf>
    <xf numFmtId="0" fontId="19" fillId="0" borderId="0" xfId="9" applyFont="1" applyFill="1" applyAlignment="1">
      <alignment horizontal="center" vertical="center"/>
    </xf>
    <xf numFmtId="0" fontId="5" fillId="0" borderId="0" xfId="0" applyNumberFormat="1" applyFont="1" applyAlignment="1" applyProtection="1">
      <alignment vertical="center" shrinkToFit="1"/>
    </xf>
    <xf numFmtId="0" fontId="2" fillId="0" borderId="0" xfId="0" applyNumberFormat="1" applyFont="1" applyAlignment="1" applyProtection="1">
      <alignment vertical="center" shrinkToFit="1"/>
    </xf>
    <xf numFmtId="0" fontId="2" fillId="0" borderId="4" xfId="0" applyNumberFormat="1" applyFont="1" applyFill="1" applyBorder="1" applyAlignment="1" applyProtection="1">
      <alignment horizontal="left" vertical="center" shrinkToFit="1"/>
      <protection locked="0"/>
    </xf>
    <xf numFmtId="0" fontId="31" fillId="0" borderId="0" xfId="0" applyFont="1">
      <alignment vertical="center"/>
    </xf>
    <xf numFmtId="0" fontId="32" fillId="0" borderId="0" xfId="0" applyFont="1">
      <alignment vertical="center"/>
    </xf>
    <xf numFmtId="0" fontId="31" fillId="0" borderId="9" xfId="0" applyFont="1" applyBorder="1" applyAlignment="1">
      <alignment horizontal="right"/>
    </xf>
    <xf numFmtId="0" fontId="31" fillId="0" borderId="9" xfId="0" applyFont="1" applyBorder="1" applyAlignment="1">
      <alignment vertical="center"/>
    </xf>
    <xf numFmtId="0" fontId="31" fillId="0" borderId="0" xfId="0" applyFont="1" applyAlignment="1"/>
    <xf numFmtId="0" fontId="33" fillId="0" borderId="0" xfId="0" applyFont="1" applyBorder="1" applyAlignment="1">
      <alignment horizontal="left"/>
    </xf>
    <xf numFmtId="0" fontId="31" fillId="0" borderId="0" xfId="0" applyFont="1" applyBorder="1">
      <alignment vertical="center"/>
    </xf>
    <xf numFmtId="0" fontId="34" fillId="0" borderId="0" xfId="0" applyFont="1" applyBorder="1" applyAlignment="1">
      <alignment horizontal="right"/>
    </xf>
    <xf numFmtId="0" fontId="35" fillId="0" borderId="9" xfId="0" applyFont="1" applyBorder="1" applyAlignment="1">
      <alignment horizontal="center"/>
    </xf>
    <xf numFmtId="0" fontId="35" fillId="0" borderId="0" xfId="0" applyFont="1" applyBorder="1" applyAlignment="1">
      <alignment horizontal="left"/>
    </xf>
    <xf numFmtId="0" fontId="31" fillId="0" borderId="0" xfId="0" applyFont="1" applyBorder="1" applyAlignment="1">
      <alignment horizontal="left"/>
    </xf>
    <xf numFmtId="0" fontId="32" fillId="0" borderId="0" xfId="0" applyFont="1" applyBorder="1" applyAlignment="1">
      <alignment horizontal="left"/>
    </xf>
    <xf numFmtId="0" fontId="35" fillId="0" borderId="9" xfId="0" applyFont="1" applyBorder="1" applyAlignment="1">
      <alignment horizontal="left"/>
    </xf>
    <xf numFmtId="0" fontId="38" fillId="0" borderId="16" xfId="0" applyFont="1" applyBorder="1" applyAlignment="1">
      <alignment horizontal="center" vertical="center"/>
    </xf>
    <xf numFmtId="0" fontId="38" fillId="0" borderId="18" xfId="0" applyFont="1" applyBorder="1" applyAlignment="1">
      <alignment horizontal="center" vertical="center"/>
    </xf>
    <xf numFmtId="0" fontId="38" fillId="0" borderId="26" xfId="0" applyFont="1" applyBorder="1" applyAlignment="1">
      <alignment horizontal="center" vertical="center"/>
    </xf>
    <xf numFmtId="0" fontId="38" fillId="0" borderId="28" xfId="0" applyFont="1" applyBorder="1" applyAlignment="1">
      <alignment horizontal="center" vertical="center"/>
    </xf>
    <xf numFmtId="0" fontId="38" fillId="0" borderId="32" xfId="0" applyFont="1" applyBorder="1" applyAlignment="1">
      <alignment horizontal="center" vertical="center"/>
    </xf>
    <xf numFmtId="0" fontId="38" fillId="0" borderId="33" xfId="0" applyFont="1" applyBorder="1" applyAlignment="1">
      <alignment horizontal="center" vertical="center"/>
    </xf>
    <xf numFmtId="0" fontId="31" fillId="0" borderId="36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35" xfId="0" applyFont="1" applyBorder="1" applyAlignment="1">
      <alignment horizontal="center" vertical="center"/>
    </xf>
    <xf numFmtId="0" fontId="31" fillId="0" borderId="41" xfId="0" applyFont="1" applyBorder="1" applyAlignment="1">
      <alignment horizontal="left" vertical="center"/>
    </xf>
    <xf numFmtId="0" fontId="31" fillId="0" borderId="42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46" xfId="0" applyFont="1" applyBorder="1" applyAlignment="1">
      <alignment horizontal="center" vertical="center"/>
    </xf>
    <xf numFmtId="0" fontId="31" fillId="0" borderId="43" xfId="0" applyFont="1" applyBorder="1" applyAlignment="1">
      <alignment horizontal="center" vertical="center"/>
    </xf>
    <xf numFmtId="0" fontId="31" fillId="0" borderId="49" xfId="0" quotePrefix="1" applyFont="1" applyBorder="1" applyAlignment="1">
      <alignment horizontal="left" vertical="center"/>
    </xf>
    <xf numFmtId="0" fontId="31" fillId="0" borderId="48" xfId="0" applyFont="1" applyBorder="1" applyAlignment="1">
      <alignment horizontal="center" vertical="center"/>
    </xf>
    <xf numFmtId="0" fontId="31" fillId="0" borderId="50" xfId="0" applyFont="1" applyBorder="1" applyAlignment="1">
      <alignment horizontal="center" vertical="center"/>
    </xf>
    <xf numFmtId="0" fontId="31" fillId="0" borderId="49" xfId="0" applyFont="1" applyBorder="1" applyAlignment="1">
      <alignment horizontal="left" vertical="center"/>
    </xf>
    <xf numFmtId="0" fontId="31" fillId="0" borderId="51" xfId="0" applyFont="1" applyBorder="1" applyAlignment="1">
      <alignment horizontal="center" vertical="center"/>
    </xf>
    <xf numFmtId="0" fontId="31" fillId="0" borderId="52" xfId="0" applyFont="1" applyBorder="1" applyAlignment="1">
      <alignment horizontal="center" vertical="center"/>
    </xf>
    <xf numFmtId="0" fontId="31" fillId="0" borderId="54" xfId="0" applyFont="1" applyBorder="1" applyAlignment="1">
      <alignment horizontal="center" vertical="center"/>
    </xf>
    <xf numFmtId="0" fontId="31" fillId="0" borderId="55" xfId="0" applyFont="1" applyBorder="1" applyAlignment="1">
      <alignment horizontal="center" vertical="center"/>
    </xf>
    <xf numFmtId="0" fontId="31" fillId="0" borderId="53" xfId="0" applyFont="1" applyBorder="1" applyAlignment="1">
      <alignment horizontal="center" vertical="center"/>
    </xf>
    <xf numFmtId="0" fontId="31" fillId="0" borderId="58" xfId="0" applyFont="1" applyBorder="1" applyAlignment="1">
      <alignment horizontal="left" vertical="center"/>
    </xf>
    <xf numFmtId="0" fontId="31" fillId="0" borderId="57" xfId="0" applyFont="1" applyBorder="1" applyAlignment="1">
      <alignment horizontal="center" vertical="center"/>
    </xf>
    <xf numFmtId="0" fontId="31" fillId="0" borderId="20" xfId="0" applyFont="1" applyBorder="1" applyAlignment="1">
      <alignment horizontal="center" vertical="center"/>
    </xf>
    <xf numFmtId="0" fontId="31" fillId="0" borderId="20" xfId="0" applyFont="1" applyBorder="1" applyAlignment="1">
      <alignment vertical="center"/>
    </xf>
    <xf numFmtId="0" fontId="31" fillId="0" borderId="20" xfId="0" applyFont="1" applyBorder="1">
      <alignment vertical="center"/>
    </xf>
    <xf numFmtId="0" fontId="39" fillId="0" borderId="0" xfId="0" applyFont="1">
      <alignment vertical="center"/>
    </xf>
    <xf numFmtId="0" fontId="40" fillId="0" borderId="0" xfId="0" applyFont="1">
      <alignment vertical="center"/>
    </xf>
    <xf numFmtId="0" fontId="33" fillId="0" borderId="0" xfId="0" applyFont="1">
      <alignment vertical="center"/>
    </xf>
    <xf numFmtId="0" fontId="31" fillId="0" borderId="60" xfId="0" applyFont="1" applyBorder="1">
      <alignment vertical="center"/>
    </xf>
    <xf numFmtId="0" fontId="31" fillId="0" borderId="14" xfId="0" applyFont="1" applyBorder="1">
      <alignment vertical="center"/>
    </xf>
    <xf numFmtId="0" fontId="35" fillId="0" borderId="61" xfId="0" applyFont="1" applyBorder="1" applyAlignment="1"/>
    <xf numFmtId="0" fontId="41" fillId="0" borderId="0" xfId="0" applyFont="1" applyAlignment="1">
      <alignment horizontal="center" vertical="center"/>
    </xf>
    <xf numFmtId="0" fontId="39" fillId="0" borderId="62" xfId="0" applyFont="1" applyBorder="1">
      <alignment vertical="center"/>
    </xf>
    <xf numFmtId="0" fontId="42" fillId="0" borderId="63" xfId="0" applyFont="1" applyBorder="1" applyAlignment="1">
      <alignment horizontal="center" vertical="center"/>
    </xf>
    <xf numFmtId="0" fontId="39" fillId="0" borderId="63" xfId="0" applyFont="1" applyBorder="1" applyAlignment="1">
      <alignment horizontal="center" vertical="center"/>
    </xf>
    <xf numFmtId="0" fontId="43" fillId="0" borderId="64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0" borderId="62" xfId="0" applyFont="1" applyBorder="1" applyAlignment="1">
      <alignment horizontal="center" vertical="center"/>
    </xf>
    <xf numFmtId="0" fontId="39" fillId="0" borderId="65" xfId="0" applyFont="1" applyBorder="1">
      <alignment vertical="center"/>
    </xf>
    <xf numFmtId="0" fontId="39" fillId="0" borderId="9" xfId="0" applyFont="1" applyBorder="1" applyAlignment="1">
      <alignment horizontal="distributed" vertical="center"/>
    </xf>
    <xf numFmtId="0" fontId="39" fillId="0" borderId="42" xfId="0" applyFont="1" applyBorder="1">
      <alignment vertical="center"/>
    </xf>
    <xf numFmtId="0" fontId="44" fillId="0" borderId="37" xfId="0" applyFont="1" applyBorder="1" applyAlignment="1">
      <alignment horizontal="center" vertical="center"/>
    </xf>
    <xf numFmtId="0" fontId="39" fillId="0" borderId="47" xfId="0" applyFont="1" applyBorder="1">
      <alignment vertical="center"/>
    </xf>
    <xf numFmtId="0" fontId="39" fillId="0" borderId="2" xfId="0" applyFont="1" applyBorder="1" applyAlignment="1">
      <alignment horizontal="distributed" vertical="center"/>
    </xf>
    <xf numFmtId="0" fontId="39" fillId="0" borderId="48" xfId="0" applyFont="1" applyBorder="1">
      <alignment vertical="center"/>
    </xf>
    <xf numFmtId="0" fontId="44" fillId="0" borderId="46" xfId="0" applyFont="1" applyBorder="1" applyAlignment="1">
      <alignment horizontal="center" vertical="center"/>
    </xf>
    <xf numFmtId="0" fontId="39" fillId="0" borderId="66" xfId="0" applyFont="1" applyBorder="1">
      <alignment vertical="center"/>
    </xf>
    <xf numFmtId="0" fontId="39" fillId="0" borderId="67" xfId="0" applyFont="1" applyBorder="1" applyAlignment="1">
      <alignment horizontal="distributed" vertical="center"/>
    </xf>
    <xf numFmtId="0" fontId="39" fillId="0" borderId="68" xfId="0" applyFont="1" applyBorder="1">
      <alignment vertical="center"/>
    </xf>
    <xf numFmtId="0" fontId="44" fillId="0" borderId="69" xfId="0" applyFont="1" applyBorder="1" applyAlignment="1">
      <alignment horizontal="center" vertical="center"/>
    </xf>
    <xf numFmtId="0" fontId="45" fillId="0" borderId="0" xfId="0" applyFont="1">
      <alignment vertical="center"/>
    </xf>
    <xf numFmtId="0" fontId="39" fillId="0" borderId="60" xfId="0" applyFont="1" applyBorder="1">
      <alignment vertical="center"/>
    </xf>
    <xf numFmtId="0" fontId="39" fillId="0" borderId="1" xfId="0" applyFont="1" applyFill="1" applyBorder="1" applyAlignment="1">
      <alignment horizontal="distributed" vertical="center"/>
    </xf>
    <xf numFmtId="0" fontId="39" fillId="0" borderId="14" xfId="0" applyFont="1" applyBorder="1">
      <alignment vertical="center"/>
    </xf>
    <xf numFmtId="0" fontId="46" fillId="0" borderId="61" xfId="0" applyFont="1" applyBorder="1" applyAlignment="1">
      <alignment horizontal="center" vertical="center"/>
    </xf>
    <xf numFmtId="0" fontId="39" fillId="0" borderId="20" xfId="0" applyFont="1" applyBorder="1">
      <alignment vertical="center"/>
    </xf>
    <xf numFmtId="0" fontId="39" fillId="0" borderId="20" xfId="0" applyFont="1" applyBorder="1" applyAlignment="1">
      <alignment horizontal="distributed" vertical="center"/>
    </xf>
    <xf numFmtId="0" fontId="39" fillId="0" borderId="0" xfId="0" applyFont="1" applyBorder="1">
      <alignment vertical="center"/>
    </xf>
    <xf numFmtId="0" fontId="39" fillId="0" borderId="0" xfId="0" applyFont="1" applyBorder="1" applyAlignment="1">
      <alignment horizontal="distributed" vertical="center"/>
    </xf>
    <xf numFmtId="0" fontId="39" fillId="0" borderId="56" xfId="0" applyFont="1" applyBorder="1">
      <alignment vertical="center"/>
    </xf>
    <xf numFmtId="0" fontId="39" fillId="0" borderId="10" xfId="0" applyFont="1" applyBorder="1" applyAlignment="1">
      <alignment horizontal="distributed" vertical="center"/>
    </xf>
    <xf numFmtId="0" fontId="39" fillId="0" borderId="57" xfId="0" applyFont="1" applyBorder="1">
      <alignment vertical="center"/>
    </xf>
    <xf numFmtId="0" fontId="44" fillId="0" borderId="55" xfId="0" applyFont="1" applyBorder="1" applyAlignment="1">
      <alignment horizontal="center" vertical="center"/>
    </xf>
    <xf numFmtId="0" fontId="45" fillId="0" borderId="20" xfId="0" applyFont="1" applyBorder="1">
      <alignment vertical="center"/>
    </xf>
    <xf numFmtId="0" fontId="39" fillId="0" borderId="1" xfId="0" applyFont="1" applyBorder="1" applyAlignment="1">
      <alignment horizontal="distributed" vertical="center"/>
    </xf>
    <xf numFmtId="0" fontId="31" fillId="0" borderId="0" xfId="0" applyFont="1" applyFill="1" applyBorder="1" applyAlignment="1">
      <alignment vertical="center"/>
    </xf>
    <xf numFmtId="0" fontId="47" fillId="0" borderId="0" xfId="0" applyFont="1">
      <alignment vertical="center"/>
    </xf>
    <xf numFmtId="0" fontId="48" fillId="0" borderId="9" xfId="0" applyFont="1" applyBorder="1" applyAlignment="1">
      <alignment horizontal="right" vertical="center"/>
    </xf>
    <xf numFmtId="0" fontId="48" fillId="0" borderId="9" xfId="0" applyFont="1" applyBorder="1" applyAlignment="1">
      <alignment horizontal="left" vertical="center"/>
    </xf>
    <xf numFmtId="0" fontId="31" fillId="13" borderId="32" xfId="0" applyFont="1" applyFill="1" applyBorder="1" applyAlignment="1">
      <alignment horizontal="center" vertical="center"/>
    </xf>
    <xf numFmtId="0" fontId="38" fillId="13" borderId="70" xfId="0" applyFont="1" applyFill="1" applyBorder="1" applyAlignment="1">
      <alignment horizontal="center" vertical="center"/>
    </xf>
    <xf numFmtId="0" fontId="31" fillId="13" borderId="33" xfId="0" applyFont="1" applyFill="1" applyBorder="1" applyAlignment="1">
      <alignment horizontal="center" vertical="center"/>
    </xf>
    <xf numFmtId="0" fontId="31" fillId="13" borderId="71" xfId="0" applyFont="1" applyFill="1" applyBorder="1" applyAlignment="1">
      <alignment horizontal="center" vertical="center"/>
    </xf>
    <xf numFmtId="0" fontId="31" fillId="13" borderId="27" xfId="0" applyFont="1" applyFill="1" applyBorder="1" applyAlignment="1">
      <alignment horizontal="center" vertical="center"/>
    </xf>
    <xf numFmtId="0" fontId="38" fillId="13" borderId="32" xfId="0" applyFont="1" applyFill="1" applyBorder="1" applyAlignment="1">
      <alignment horizontal="center" vertical="center"/>
    </xf>
    <xf numFmtId="0" fontId="38" fillId="13" borderId="71" xfId="0" applyFont="1" applyFill="1" applyBorder="1" applyAlignment="1">
      <alignment horizontal="center" vertical="center"/>
    </xf>
    <xf numFmtId="0" fontId="31" fillId="13" borderId="72" xfId="0" applyFont="1" applyFill="1" applyBorder="1" applyAlignment="1">
      <alignment horizontal="center" vertical="center"/>
    </xf>
    <xf numFmtId="0" fontId="31" fillId="0" borderId="4" xfId="0" applyFont="1" applyBorder="1">
      <alignment vertical="center"/>
    </xf>
    <xf numFmtId="0" fontId="31" fillId="0" borderId="7" xfId="0" applyFont="1" applyBorder="1" applyAlignment="1">
      <alignment horizontal="center" vertical="center"/>
    </xf>
    <xf numFmtId="3" fontId="31" fillId="14" borderId="35" xfId="0" applyNumberFormat="1" applyFont="1" applyFill="1" applyBorder="1" applyAlignment="1">
      <alignment horizontal="center" vertical="center"/>
    </xf>
    <xf numFmtId="3" fontId="31" fillId="0" borderId="41" xfId="0" applyNumberFormat="1" applyFont="1" applyBorder="1" applyAlignment="1">
      <alignment horizontal="center" vertical="center"/>
    </xf>
    <xf numFmtId="3" fontId="31" fillId="12" borderId="8" xfId="0" applyNumberFormat="1" applyFont="1" applyFill="1" applyBorder="1" applyAlignment="1">
      <alignment horizontal="center" vertical="center"/>
    </xf>
    <xf numFmtId="3" fontId="31" fillId="0" borderId="7" xfId="0" applyNumberFormat="1" applyFont="1" applyBorder="1" applyAlignment="1">
      <alignment horizontal="center" vertical="center"/>
    </xf>
    <xf numFmtId="0" fontId="31" fillId="0" borderId="35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3" fontId="31" fillId="0" borderId="37" xfId="0" applyNumberFormat="1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3" fontId="31" fillId="14" borderId="43" xfId="0" applyNumberFormat="1" applyFont="1" applyFill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3" fontId="31" fillId="0" borderId="49" xfId="0" applyNumberFormat="1" applyFont="1" applyBorder="1" applyAlignment="1">
      <alignment horizontal="center" vertical="center"/>
    </xf>
    <xf numFmtId="3" fontId="31" fillId="0" borderId="45" xfId="0" applyNumberFormat="1" applyFont="1" applyBorder="1" applyAlignment="1">
      <alignment horizontal="center" vertical="center"/>
    </xf>
    <xf numFmtId="0" fontId="31" fillId="0" borderId="43" xfId="0" applyFont="1" applyFill="1" applyBorder="1" applyAlignment="1">
      <alignment horizontal="center" vertical="center"/>
    </xf>
    <xf numFmtId="0" fontId="31" fillId="0" borderId="73" xfId="0" applyFont="1" applyBorder="1" applyAlignment="1">
      <alignment horizontal="center" vertical="center"/>
    </xf>
    <xf numFmtId="3" fontId="31" fillId="0" borderId="46" xfId="0" applyNumberFormat="1" applyFont="1" applyBorder="1" applyAlignment="1">
      <alignment horizontal="center" vertical="center"/>
    </xf>
    <xf numFmtId="0" fontId="31" fillId="0" borderId="0" xfId="0" applyFont="1" applyAlignment="1">
      <alignment horizontal="right" vertical="top"/>
    </xf>
    <xf numFmtId="0" fontId="38" fillId="0" borderId="75" xfId="0" applyFont="1" applyBorder="1" applyAlignment="1">
      <alignment horizontal="center"/>
    </xf>
    <xf numFmtId="0" fontId="49" fillId="0" borderId="76" xfId="0" applyFont="1" applyBorder="1" applyAlignment="1">
      <alignment horizontal="center"/>
    </xf>
    <xf numFmtId="0" fontId="50" fillId="0" borderId="0" xfId="0" applyFont="1">
      <alignment vertical="center"/>
    </xf>
    <xf numFmtId="0" fontId="34" fillId="0" borderId="0" xfId="0" applyFont="1" applyAlignment="1">
      <alignment horizontal="center" vertical="center"/>
    </xf>
    <xf numFmtId="0" fontId="31" fillId="0" borderId="11" xfId="0" applyFont="1" applyBorder="1">
      <alignment vertical="center"/>
    </xf>
    <xf numFmtId="0" fontId="31" fillId="0" borderId="10" xfId="0" applyFont="1" applyBorder="1">
      <alignment vertical="center"/>
    </xf>
    <xf numFmtId="0" fontId="31" fillId="0" borderId="12" xfId="0" applyFont="1" applyBorder="1">
      <alignment vertical="center"/>
    </xf>
    <xf numFmtId="0" fontId="49" fillId="0" borderId="0" xfId="0" applyFont="1" applyBorder="1" applyAlignment="1">
      <alignment horizontal="center"/>
    </xf>
    <xf numFmtId="0" fontId="48" fillId="0" borderId="0" xfId="0" applyFont="1" applyBorder="1" applyAlignment="1">
      <alignment horizontal="center"/>
    </xf>
    <xf numFmtId="0" fontId="32" fillId="0" borderId="4" xfId="0" applyFont="1" applyBorder="1" applyAlignment="1">
      <alignment horizontal="center" vertical="center"/>
    </xf>
    <xf numFmtId="0" fontId="48" fillId="0" borderId="6" xfId="0" applyFont="1" applyBorder="1" applyAlignment="1"/>
    <xf numFmtId="0" fontId="31" fillId="0" borderId="0" xfId="0" applyFont="1" applyBorder="1" applyAlignment="1"/>
    <xf numFmtId="3" fontId="32" fillId="0" borderId="0" xfId="0" applyNumberFormat="1" applyFont="1" applyBorder="1">
      <alignment vertical="center"/>
    </xf>
    <xf numFmtId="0" fontId="32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3" fontId="32" fillId="0" borderId="0" xfId="0" applyNumberFormat="1" applyFont="1" applyBorder="1" applyAlignment="1">
      <alignment horizontal="right"/>
    </xf>
    <xf numFmtId="0" fontId="31" fillId="0" borderId="6" xfId="0" applyFont="1" applyBorder="1">
      <alignment vertical="center"/>
    </xf>
    <xf numFmtId="3" fontId="31" fillId="0" borderId="0" xfId="0" applyNumberFormat="1" applyFont="1" applyBorder="1">
      <alignment vertical="center"/>
    </xf>
    <xf numFmtId="0" fontId="31" fillId="0" borderId="0" xfId="0" applyFont="1" applyBorder="1" applyAlignment="1">
      <alignment vertical="center" wrapText="1"/>
    </xf>
    <xf numFmtId="0" fontId="31" fillId="0" borderId="7" xfId="0" applyFont="1" applyBorder="1">
      <alignment vertical="center"/>
    </xf>
    <xf numFmtId="0" fontId="31" fillId="0" borderId="9" xfId="0" applyFont="1" applyBorder="1">
      <alignment vertical="center"/>
    </xf>
    <xf numFmtId="0" fontId="31" fillId="0" borderId="8" xfId="0" applyFont="1" applyBorder="1">
      <alignment vertical="center"/>
    </xf>
    <xf numFmtId="0" fontId="48" fillId="0" borderId="9" xfId="0" applyFont="1" applyBorder="1" applyAlignment="1">
      <alignment horizontal="center" vertical="center"/>
    </xf>
    <xf numFmtId="0" fontId="48" fillId="0" borderId="7" xfId="0" applyFont="1" applyBorder="1">
      <alignment vertical="center"/>
    </xf>
    <xf numFmtId="3" fontId="31" fillId="0" borderId="0" xfId="0" applyNumberFormat="1" applyFont="1" applyAlignment="1">
      <alignment horizontal="center" vertical="center"/>
    </xf>
    <xf numFmtId="3" fontId="31" fillId="0" borderId="91" xfId="0" applyNumberFormat="1" applyFont="1" applyBorder="1" applyAlignment="1">
      <alignment horizontal="center" vertical="center"/>
    </xf>
    <xf numFmtId="0" fontId="31" fillId="0" borderId="92" xfId="0" applyFont="1" applyBorder="1" applyAlignment="1">
      <alignment horizontal="center" vertical="center"/>
    </xf>
    <xf numFmtId="0" fontId="31" fillId="13" borderId="19" xfId="0" applyFont="1" applyFill="1" applyBorder="1">
      <alignment vertical="center"/>
    </xf>
    <xf numFmtId="0" fontId="31" fillId="13" borderId="95" xfId="0" applyFont="1" applyFill="1" applyBorder="1" applyAlignment="1">
      <alignment horizontal="center" vertical="center"/>
    </xf>
    <xf numFmtId="0" fontId="31" fillId="13" borderId="29" xfId="0" applyFont="1" applyFill="1" applyBorder="1">
      <alignment vertical="center"/>
    </xf>
    <xf numFmtId="0" fontId="31" fillId="0" borderId="89" xfId="0" applyFont="1" applyBorder="1" applyAlignment="1">
      <alignment horizontal="center" vertical="center"/>
    </xf>
    <xf numFmtId="3" fontId="31" fillId="14" borderId="90" xfId="0" applyNumberFormat="1" applyFont="1" applyFill="1" applyBorder="1" applyAlignment="1">
      <alignment horizontal="center" vertical="center"/>
    </xf>
    <xf numFmtId="0" fontId="31" fillId="0" borderId="88" xfId="0" applyFont="1" applyBorder="1" applyAlignment="1">
      <alignment horizontal="center" vertical="center"/>
    </xf>
    <xf numFmtId="3" fontId="31" fillId="12" borderId="92" xfId="0" applyNumberFormat="1" applyFont="1" applyFill="1" applyBorder="1" applyAlignment="1">
      <alignment horizontal="center" vertical="center"/>
    </xf>
    <xf numFmtId="3" fontId="31" fillId="0" borderId="89" xfId="0" applyNumberFormat="1" applyFont="1" applyBorder="1" applyAlignment="1">
      <alignment horizontal="center" vertical="center"/>
    </xf>
    <xf numFmtId="0" fontId="31" fillId="0" borderId="90" xfId="0" applyFont="1" applyFill="1" applyBorder="1" applyAlignment="1">
      <alignment horizontal="center" vertical="center"/>
    </xf>
    <xf numFmtId="3" fontId="31" fillId="0" borderId="69" xfId="0" applyNumberFormat="1" applyFont="1" applyBorder="1" applyAlignment="1">
      <alignment horizontal="center" vertical="center"/>
    </xf>
    <xf numFmtId="0" fontId="31" fillId="0" borderId="35" xfId="0" applyFont="1" applyBorder="1" applyAlignment="1">
      <alignment horizontal="center" vertical="center"/>
    </xf>
    <xf numFmtId="0" fontId="31" fillId="0" borderId="43" xfId="0" applyFont="1" applyBorder="1" applyAlignment="1">
      <alignment horizontal="center" vertical="center"/>
    </xf>
    <xf numFmtId="0" fontId="31" fillId="0" borderId="48" xfId="0" applyFont="1" applyBorder="1" applyAlignment="1">
      <alignment horizontal="center" vertical="center"/>
    </xf>
    <xf numFmtId="0" fontId="31" fillId="0" borderId="20" xfId="0" applyFont="1" applyBorder="1" applyAlignment="1">
      <alignment horizontal="center" vertical="center"/>
    </xf>
    <xf numFmtId="0" fontId="31" fillId="0" borderId="53" xfId="0" applyFont="1" applyBorder="1" applyAlignment="1">
      <alignment horizontal="center" vertical="center"/>
    </xf>
    <xf numFmtId="0" fontId="31" fillId="0" borderId="57" xfId="0" applyFont="1" applyBorder="1" applyAlignment="1">
      <alignment horizontal="center" vertical="center"/>
    </xf>
    <xf numFmtId="0" fontId="51" fillId="0" borderId="0" xfId="7" applyFont="1" applyAlignment="1"/>
    <xf numFmtId="0" fontId="53" fillId="0" borderId="0" xfId="7" applyFont="1" applyAlignment="1"/>
    <xf numFmtId="0" fontId="31" fillId="0" borderId="0" xfId="7" applyFont="1">
      <alignment vertical="center"/>
    </xf>
    <xf numFmtId="0" fontId="26" fillId="0" borderId="0" xfId="7" applyAlignment="1">
      <alignment horizontal="center"/>
    </xf>
    <xf numFmtId="0" fontId="26" fillId="0" borderId="0" xfId="7" applyBorder="1" applyAlignment="1">
      <alignment horizontal="right"/>
    </xf>
    <xf numFmtId="0" fontId="26" fillId="0" borderId="0" xfId="7" applyAlignment="1"/>
    <xf numFmtId="0" fontId="26" fillId="0" borderId="0" xfId="7" applyAlignment="1">
      <alignment horizontal="center" vertical="center"/>
    </xf>
    <xf numFmtId="0" fontId="51" fillId="0" borderId="80" xfId="7" applyFont="1" applyBorder="1" applyAlignment="1">
      <alignment horizontal="center"/>
    </xf>
    <xf numFmtId="0" fontId="26" fillId="0" borderId="13" xfId="7" applyBorder="1" applyAlignment="1">
      <alignment horizontal="center" vertical="center" shrinkToFit="1"/>
    </xf>
    <xf numFmtId="0" fontId="26" fillId="0" borderId="81" xfId="7" applyBorder="1" applyAlignment="1">
      <alignment horizontal="center" vertical="center" shrinkToFit="1"/>
    </xf>
    <xf numFmtId="0" fontId="26" fillId="0" borderId="74" xfId="7" applyBorder="1" applyAlignment="1">
      <alignment horizontal="center" vertical="center" shrinkToFit="1"/>
    </xf>
    <xf numFmtId="0" fontId="26" fillId="0" borderId="1" xfId="7" applyBorder="1" applyAlignment="1">
      <alignment horizontal="center" vertical="center" shrinkToFit="1"/>
    </xf>
    <xf numFmtId="0" fontId="26" fillId="0" borderId="82" xfId="7" applyBorder="1" applyAlignment="1">
      <alignment horizontal="center" shrinkToFit="1"/>
    </xf>
    <xf numFmtId="0" fontId="26" fillId="0" borderId="15" xfId="7" applyFill="1" applyBorder="1" applyAlignment="1">
      <alignment horizontal="center" vertical="center" shrinkToFit="1"/>
    </xf>
    <xf numFmtId="0" fontId="26" fillId="0" borderId="83" xfId="7" applyFill="1" applyBorder="1" applyAlignment="1">
      <alignment horizontal="center" vertical="center" shrinkToFit="1"/>
    </xf>
    <xf numFmtId="0" fontId="51" fillId="0" borderId="62" xfId="7" applyFont="1" applyBorder="1" applyAlignment="1">
      <alignment horizontal="center" vertical="center"/>
    </xf>
    <xf numFmtId="0" fontId="26" fillId="0" borderId="84" xfId="7" applyBorder="1" applyAlignment="1">
      <alignment horizontal="center" vertical="center"/>
    </xf>
    <xf numFmtId="0" fontId="26" fillId="0" borderId="84" xfId="7" applyBorder="1" applyAlignment="1">
      <alignment vertical="center"/>
    </xf>
    <xf numFmtId="0" fontId="26" fillId="0" borderId="85" xfId="7" applyBorder="1" applyAlignment="1">
      <alignment horizontal="center" vertical="center"/>
    </xf>
    <xf numFmtId="0" fontId="26" fillId="0" borderId="85" xfId="7" applyFill="1" applyBorder="1" applyAlignment="1">
      <alignment horizontal="center" vertical="center"/>
    </xf>
    <xf numFmtId="0" fontId="26" fillId="0" borderId="86" xfId="7" applyFill="1" applyBorder="1" applyAlignment="1">
      <alignment horizontal="center" vertical="center"/>
    </xf>
    <xf numFmtId="0" fontId="26" fillId="0" borderId="87" xfId="7" applyFill="1" applyBorder="1" applyAlignment="1">
      <alignment horizontal="center" vertical="center"/>
    </xf>
    <xf numFmtId="0" fontId="51" fillId="0" borderId="65" xfId="7" applyFont="1" applyBorder="1" applyAlignment="1">
      <alignment horizontal="center" vertical="center"/>
    </xf>
    <xf numFmtId="0" fontId="26" fillId="0" borderId="51" xfId="7" applyBorder="1" applyAlignment="1">
      <alignment horizontal="center" vertical="center"/>
    </xf>
    <xf numFmtId="0" fontId="26" fillId="0" borderId="51" xfId="7" applyBorder="1" applyAlignment="1">
      <alignment vertical="center"/>
    </xf>
    <xf numFmtId="0" fontId="26" fillId="0" borderId="7" xfId="7" applyBorder="1" applyAlignment="1">
      <alignment horizontal="center" vertical="center"/>
    </xf>
    <xf numFmtId="0" fontId="26" fillId="0" borderId="7" xfId="7" applyBorder="1" applyAlignment="1"/>
    <xf numFmtId="0" fontId="26" fillId="0" borderId="35" xfId="7" applyBorder="1" applyAlignment="1">
      <alignment horizontal="center" vertical="center"/>
    </xf>
    <xf numFmtId="0" fontId="26" fillId="0" borderId="41" xfId="7" applyBorder="1" applyAlignment="1">
      <alignment horizontal="center" vertical="center"/>
    </xf>
    <xf numFmtId="0" fontId="51" fillId="0" borderId="47" xfId="7" applyFont="1" applyBorder="1" applyAlignment="1">
      <alignment horizontal="center" vertical="center"/>
    </xf>
    <xf numFmtId="0" fontId="26" fillId="0" borderId="4" xfId="7" applyBorder="1" applyAlignment="1">
      <alignment horizontal="center" vertical="center"/>
    </xf>
    <xf numFmtId="0" fontId="26" fillId="0" borderId="4" xfId="7" applyBorder="1" applyAlignment="1">
      <alignment vertical="center"/>
    </xf>
    <xf numFmtId="0" fontId="26" fillId="0" borderId="45" xfId="7" applyBorder="1" applyAlignment="1">
      <alignment horizontal="center" vertical="center"/>
    </xf>
    <xf numFmtId="0" fontId="26" fillId="0" borderId="45" xfId="7" applyBorder="1" applyAlignment="1"/>
    <xf numFmtId="0" fontId="26" fillId="0" borderId="43" xfId="7" applyBorder="1" applyAlignment="1">
      <alignment horizontal="center" vertical="center"/>
    </xf>
    <xf numFmtId="0" fontId="26" fillId="0" borderId="49" xfId="7" applyBorder="1" applyAlignment="1">
      <alignment horizontal="center" vertical="center"/>
    </xf>
    <xf numFmtId="0" fontId="51" fillId="0" borderId="66" xfId="7" applyFont="1" applyBorder="1" applyAlignment="1">
      <alignment horizontal="center" vertical="center"/>
    </xf>
    <xf numFmtId="0" fontId="26" fillId="0" borderId="88" xfId="7" applyBorder="1" applyAlignment="1">
      <alignment horizontal="center" vertical="center"/>
    </xf>
    <xf numFmtId="0" fontId="26" fillId="0" borderId="88" xfId="7" applyBorder="1" applyAlignment="1">
      <alignment vertical="center"/>
    </xf>
    <xf numFmtId="0" fontId="26" fillId="0" borderId="89" xfId="7" applyBorder="1" applyAlignment="1">
      <alignment horizontal="center" vertical="center"/>
    </xf>
    <xf numFmtId="0" fontId="26" fillId="0" borderId="89" xfId="7" applyBorder="1" applyAlignment="1"/>
    <xf numFmtId="0" fontId="26" fillId="0" borderId="90" xfId="7" applyBorder="1" applyAlignment="1">
      <alignment horizontal="center" vertical="center"/>
    </xf>
    <xf numFmtId="0" fontId="26" fillId="0" borderId="91" xfId="7" applyBorder="1" applyAlignment="1">
      <alignment horizontal="center" vertical="center"/>
    </xf>
    <xf numFmtId="0" fontId="54" fillId="0" borderId="0" xfId="7" applyFont="1" applyAlignment="1">
      <alignment horizontal="center"/>
    </xf>
    <xf numFmtId="0" fontId="16" fillId="0" borderId="11" xfId="9" applyBorder="1" applyAlignment="1">
      <alignment horizontal="left" vertical="top" wrapText="1"/>
    </xf>
    <xf numFmtId="0" fontId="16" fillId="0" borderId="10" xfId="9" applyBorder="1" applyAlignment="1">
      <alignment horizontal="left" vertical="top" wrapText="1"/>
    </xf>
    <xf numFmtId="0" fontId="16" fillId="0" borderId="12" xfId="9" applyBorder="1" applyAlignment="1">
      <alignment horizontal="left" vertical="top" wrapText="1"/>
    </xf>
    <xf numFmtId="0" fontId="16" fillId="0" borderId="7" xfId="9" applyBorder="1" applyAlignment="1">
      <alignment horizontal="left" vertical="top" wrapText="1"/>
    </xf>
    <xf numFmtId="0" fontId="16" fillId="0" borderId="9" xfId="9" applyBorder="1" applyAlignment="1">
      <alignment horizontal="left" vertical="top" wrapText="1"/>
    </xf>
    <xf numFmtId="0" fontId="16" fillId="0" borderId="8" xfId="9" applyBorder="1" applyAlignment="1">
      <alignment horizontal="left" vertical="top" wrapText="1"/>
    </xf>
    <xf numFmtId="0" fontId="16" fillId="0" borderId="11" xfId="9" applyBorder="1" applyAlignment="1">
      <alignment horizontal="left" vertical="center" wrapText="1"/>
    </xf>
    <xf numFmtId="0" fontId="16" fillId="0" borderId="10" xfId="9" applyBorder="1" applyAlignment="1">
      <alignment horizontal="left" vertical="center" wrapText="1"/>
    </xf>
    <xf numFmtId="0" fontId="16" fillId="0" borderId="12" xfId="9" applyBorder="1" applyAlignment="1">
      <alignment horizontal="left" vertical="center" wrapText="1"/>
    </xf>
    <xf numFmtId="0" fontId="16" fillId="0" borderId="5" xfId="9" applyBorder="1" applyAlignment="1">
      <alignment horizontal="left" vertical="center" wrapText="1"/>
    </xf>
    <xf numFmtId="0" fontId="16" fillId="0" borderId="0" xfId="9" applyBorder="1" applyAlignment="1">
      <alignment horizontal="left" vertical="center" wrapText="1"/>
    </xf>
    <xf numFmtId="0" fontId="16" fillId="0" borderId="6" xfId="9" applyBorder="1" applyAlignment="1">
      <alignment horizontal="left" vertical="center" wrapText="1"/>
    </xf>
    <xf numFmtId="0" fontId="16" fillId="0" borderId="7" xfId="9" applyBorder="1" applyAlignment="1">
      <alignment horizontal="left" vertical="center" wrapText="1"/>
    </xf>
    <xf numFmtId="0" fontId="16" fillId="0" borderId="9" xfId="9" applyBorder="1" applyAlignment="1">
      <alignment horizontal="left" vertical="center" wrapText="1"/>
    </xf>
    <xf numFmtId="0" fontId="16" fillId="0" borderId="8" xfId="9" applyBorder="1" applyAlignment="1">
      <alignment horizontal="left" vertical="center" wrapText="1"/>
    </xf>
    <xf numFmtId="0" fontId="2" fillId="0" borderId="11" xfId="9" applyFont="1" applyBorder="1" applyAlignment="1">
      <alignment horizontal="left" vertical="center" wrapText="1" shrinkToFit="1"/>
    </xf>
    <xf numFmtId="0" fontId="2" fillId="0" borderId="10" xfId="9" applyFont="1" applyBorder="1" applyAlignment="1">
      <alignment horizontal="left" vertical="center" wrapText="1" shrinkToFit="1"/>
    </xf>
    <xf numFmtId="0" fontId="2" fillId="0" borderId="12" xfId="9" applyFont="1" applyBorder="1" applyAlignment="1">
      <alignment horizontal="left" vertical="center" wrapText="1" shrinkToFit="1"/>
    </xf>
    <xf numFmtId="0" fontId="2" fillId="0" borderId="5" xfId="9" applyFont="1" applyBorder="1" applyAlignment="1">
      <alignment horizontal="left" vertical="center" wrapText="1" shrinkToFit="1"/>
    </xf>
    <xf numFmtId="0" fontId="2" fillId="0" borderId="0" xfId="9" applyFont="1" applyBorder="1" applyAlignment="1">
      <alignment horizontal="left" vertical="center" wrapText="1" shrinkToFit="1"/>
    </xf>
    <xf numFmtId="0" fontId="2" fillId="0" borderId="6" xfId="9" applyFont="1" applyBorder="1" applyAlignment="1">
      <alignment horizontal="left" vertical="center" wrapText="1" shrinkToFit="1"/>
    </xf>
    <xf numFmtId="0" fontId="2" fillId="0" borderId="7" xfId="9" applyFont="1" applyBorder="1" applyAlignment="1">
      <alignment horizontal="left" vertical="center" wrapText="1" shrinkToFit="1"/>
    </xf>
    <xf numFmtId="0" fontId="2" fillId="0" borderId="9" xfId="9" applyFont="1" applyBorder="1" applyAlignment="1">
      <alignment horizontal="left" vertical="center" wrapText="1" shrinkToFit="1"/>
    </xf>
    <xf numFmtId="0" fontId="2" fillId="0" borderId="8" xfId="9" applyFont="1" applyBorder="1" applyAlignment="1">
      <alignment horizontal="left" vertical="center" wrapText="1" shrinkToFit="1"/>
    </xf>
    <xf numFmtId="0" fontId="16" fillId="0" borderId="5" xfId="9" applyBorder="1" applyAlignment="1">
      <alignment horizontal="left" vertical="top" wrapText="1"/>
    </xf>
    <xf numFmtId="0" fontId="16" fillId="0" borderId="0" xfId="9" applyBorder="1" applyAlignment="1">
      <alignment horizontal="left" vertical="top" wrapText="1"/>
    </xf>
    <xf numFmtId="0" fontId="16" fillId="0" borderId="6" xfId="9" applyBorder="1" applyAlignment="1">
      <alignment horizontal="left" vertical="top" wrapText="1"/>
    </xf>
    <xf numFmtId="0" fontId="22" fillId="0" borderId="0" xfId="9" applyFont="1" applyFill="1" applyAlignment="1">
      <alignment horizontal="center" vertical="center"/>
    </xf>
    <xf numFmtId="0" fontId="24" fillId="0" borderId="0" xfId="0" applyFont="1" applyBorder="1" applyAlignment="1">
      <alignment horizontal="left" vertical="center" wrapText="1"/>
    </xf>
    <xf numFmtId="0" fontId="19" fillId="12" borderId="0" xfId="9" applyFont="1" applyFill="1" applyAlignment="1">
      <alignment horizontal="center" vertical="center"/>
    </xf>
    <xf numFmtId="0" fontId="21" fillId="0" borderId="0" xfId="9" applyFont="1" applyAlignment="1">
      <alignment horizontal="center" vertical="center"/>
    </xf>
    <xf numFmtId="0" fontId="2" fillId="0" borderId="0" xfId="9" applyFont="1" applyBorder="1" applyAlignment="1">
      <alignment horizontal="left" vertical="center" shrinkToFit="1"/>
    </xf>
    <xf numFmtId="0" fontId="0" fillId="0" borderId="0" xfId="0" applyBorder="1">
      <alignment vertical="center"/>
    </xf>
    <xf numFmtId="0" fontId="2" fillId="0" borderId="11" xfId="9" applyFont="1" applyBorder="1" applyAlignment="1">
      <alignment horizontal="left" vertical="center" shrinkToFit="1"/>
    </xf>
    <xf numFmtId="0" fontId="0" fillId="0" borderId="10" xfId="0" applyBorder="1">
      <alignment vertical="center"/>
    </xf>
    <xf numFmtId="0" fontId="0" fillId="0" borderId="12" xfId="0" applyBorder="1">
      <alignment vertical="center"/>
    </xf>
    <xf numFmtId="0" fontId="2" fillId="0" borderId="5" xfId="9" applyFont="1" applyBorder="1" applyAlignment="1">
      <alignment horizontal="left" vertical="center" shrinkToFit="1"/>
    </xf>
    <xf numFmtId="0" fontId="0" fillId="0" borderId="0" xfId="0">
      <alignment vertical="center"/>
    </xf>
    <xf numFmtId="0" fontId="0" fillId="0" borderId="6" xfId="0" applyBorder="1">
      <alignment vertical="center"/>
    </xf>
    <xf numFmtId="0" fontId="2" fillId="0" borderId="7" xfId="9" applyFont="1" applyBorder="1" applyAlignment="1">
      <alignment horizontal="left" vertical="center" shrinkToFit="1"/>
    </xf>
    <xf numFmtId="0" fontId="0" fillId="0" borderId="9" xfId="0" applyBorder="1">
      <alignment vertical="center"/>
    </xf>
    <xf numFmtId="0" fontId="0" fillId="0" borderId="8" xfId="0" applyBorder="1">
      <alignment vertical="center"/>
    </xf>
    <xf numFmtId="0" fontId="16" fillId="0" borderId="5" xfId="0" applyFont="1" applyBorder="1" applyAlignment="1">
      <alignment horizontal="left" vertical="center" wrapText="1"/>
    </xf>
    <xf numFmtId="0" fontId="16" fillId="0" borderId="0" xfId="0" applyFont="1" applyBorder="1" applyAlignment="1">
      <alignment horizontal="left" vertical="center" wrapText="1"/>
    </xf>
    <xf numFmtId="0" fontId="2" fillId="0" borderId="0" xfId="0" applyNumberFormat="1" applyFont="1" applyAlignment="1" applyProtection="1">
      <alignment horizontal="center" vertical="center"/>
    </xf>
    <xf numFmtId="0" fontId="31" fillId="0" borderId="20" xfId="0" applyFont="1" applyBorder="1" applyAlignment="1">
      <alignment horizontal="center" vertical="center"/>
    </xf>
    <xf numFmtId="0" fontId="31" fillId="0" borderId="43" xfId="0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0" fontId="31" fillId="0" borderId="47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48" xfId="0" applyFont="1" applyBorder="1" applyAlignment="1">
      <alignment horizontal="center" vertical="center"/>
    </xf>
    <xf numFmtId="0" fontId="31" fillId="0" borderId="53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31" fillId="0" borderId="56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31" fillId="0" borderId="57" xfId="0" applyFont="1" applyBorder="1" applyAlignment="1">
      <alignment horizontal="center" vertical="center"/>
    </xf>
    <xf numFmtId="0" fontId="31" fillId="0" borderId="35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39" xfId="0" applyFont="1" applyBorder="1" applyAlignment="1">
      <alignment horizontal="center" vertical="center"/>
    </xf>
    <xf numFmtId="0" fontId="31" fillId="0" borderId="40" xfId="0" applyFont="1" applyBorder="1" applyAlignment="1">
      <alignment horizontal="center" vertical="center"/>
    </xf>
    <xf numFmtId="0" fontId="33" fillId="0" borderId="9" xfId="0" applyFont="1" applyBorder="1" applyAlignment="1">
      <alignment horizontal="left" vertical="center"/>
    </xf>
    <xf numFmtId="0" fontId="34" fillId="0" borderId="9" xfId="0" applyFont="1" applyBorder="1" applyAlignment="1">
      <alignment horizontal="left" vertical="center"/>
    </xf>
    <xf numFmtId="0" fontId="36" fillId="0" borderId="9" xfId="0" applyFont="1" applyBorder="1" applyAlignment="1">
      <alignment horizontal="left"/>
    </xf>
    <xf numFmtId="0" fontId="37" fillId="0" borderId="15" xfId="0" applyFont="1" applyBorder="1" applyAlignment="1">
      <alignment horizontal="center" vertical="center" shrinkToFit="1"/>
    </xf>
    <xf numFmtId="0" fontId="37" fillId="0" borderId="25" xfId="0" applyFont="1" applyBorder="1" applyAlignment="1">
      <alignment horizontal="center" vertical="center" shrinkToFit="1"/>
    </xf>
    <xf numFmtId="0" fontId="38" fillId="0" borderId="17" xfId="0" applyFont="1" applyBorder="1" applyAlignment="1">
      <alignment horizontal="center" vertical="center" textRotation="255"/>
    </xf>
    <xf numFmtId="0" fontId="38" fillId="0" borderId="27" xfId="0" applyFont="1" applyBorder="1" applyAlignment="1">
      <alignment horizontal="center" vertical="center" textRotation="255"/>
    </xf>
    <xf numFmtId="0" fontId="38" fillId="0" borderId="19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8" fillId="0" borderId="29" xfId="0" applyFont="1" applyBorder="1" applyAlignment="1">
      <alignment horizontal="center" vertical="center"/>
    </xf>
    <xf numFmtId="0" fontId="38" fillId="0" borderId="30" xfId="0" applyFont="1" applyBorder="1" applyAlignment="1">
      <alignment horizontal="center" vertical="center"/>
    </xf>
    <xf numFmtId="0" fontId="38" fillId="0" borderId="31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23" xfId="0" applyFont="1" applyBorder="1" applyAlignment="1">
      <alignment horizontal="center" vertical="center"/>
    </xf>
    <xf numFmtId="0" fontId="38" fillId="0" borderId="24" xfId="0" applyFont="1" applyBorder="1" applyAlignment="1">
      <alignment horizontal="center" vertical="center"/>
    </xf>
    <xf numFmtId="0" fontId="38" fillId="0" borderId="34" xfId="0" applyFont="1" applyBorder="1" applyAlignment="1">
      <alignment horizontal="center" vertical="center"/>
    </xf>
    <xf numFmtId="0" fontId="34" fillId="0" borderId="0" xfId="0" applyFont="1" applyAlignment="1">
      <alignment horizontal="right" vertical="top"/>
    </xf>
    <xf numFmtId="0" fontId="34" fillId="0" borderId="59" xfId="0" applyFont="1" applyBorder="1" applyAlignment="1">
      <alignment horizontal="right" vertical="top"/>
    </xf>
    <xf numFmtId="0" fontId="31" fillId="13" borderId="21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/>
    </xf>
    <xf numFmtId="0" fontId="31" fillId="0" borderId="35" xfId="0" applyFont="1" applyFill="1" applyBorder="1" applyAlignment="1">
      <alignment horizontal="center" vertical="center"/>
    </xf>
    <xf numFmtId="0" fontId="31" fillId="0" borderId="43" xfId="0" applyFont="1" applyFill="1" applyBorder="1" applyAlignment="1">
      <alignment horizontal="center" vertical="center"/>
    </xf>
    <xf numFmtId="0" fontId="31" fillId="0" borderId="51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center" vertical="center"/>
    </xf>
    <xf numFmtId="3" fontId="31" fillId="0" borderId="42" xfId="0" applyNumberFormat="1" applyFont="1" applyBorder="1" applyAlignment="1">
      <alignment horizontal="center" vertical="center"/>
    </xf>
    <xf numFmtId="3" fontId="31" fillId="0" borderId="48" xfId="0" applyNumberFormat="1" applyFont="1" applyBorder="1" applyAlignment="1">
      <alignment horizontal="center" vertical="center"/>
    </xf>
    <xf numFmtId="0" fontId="31" fillId="13" borderId="93" xfId="0" applyFont="1" applyFill="1" applyBorder="1" applyAlignment="1">
      <alignment horizontal="center" vertical="center"/>
    </xf>
    <xf numFmtId="0" fontId="31" fillId="13" borderId="70" xfId="0" applyFont="1" applyFill="1" applyBorder="1" applyAlignment="1">
      <alignment horizontal="center" vertical="center"/>
    </xf>
    <xf numFmtId="0" fontId="31" fillId="13" borderId="17" xfId="0" applyFont="1" applyFill="1" applyBorder="1" applyAlignment="1">
      <alignment horizontal="center" vertical="center" textRotation="255"/>
    </xf>
    <xf numFmtId="0" fontId="31" fillId="13" borderId="27" xfId="0" applyFont="1" applyFill="1" applyBorder="1" applyAlignment="1">
      <alignment horizontal="center" vertical="center" textRotation="255"/>
    </xf>
    <xf numFmtId="0" fontId="31" fillId="13" borderId="22" xfId="0" applyFont="1" applyFill="1" applyBorder="1" applyAlignment="1">
      <alignment horizontal="center" vertical="center"/>
    </xf>
    <xf numFmtId="0" fontId="31" fillId="13" borderId="23" xfId="0" applyFont="1" applyFill="1" applyBorder="1" applyAlignment="1">
      <alignment horizontal="center" vertical="center"/>
    </xf>
    <xf numFmtId="0" fontId="31" fillId="13" borderId="94" xfId="0" applyFont="1" applyFill="1" applyBorder="1" applyAlignment="1">
      <alignment horizontal="center" vertical="center"/>
    </xf>
    <xf numFmtId="0" fontId="31" fillId="13" borderId="17" xfId="0" applyFont="1" applyFill="1" applyBorder="1" applyAlignment="1">
      <alignment horizontal="center" vertical="center"/>
    </xf>
    <xf numFmtId="0" fontId="36" fillId="13" borderId="22" xfId="0" applyFont="1" applyFill="1" applyBorder="1" applyAlignment="1">
      <alignment horizontal="center" vertical="center"/>
    </xf>
    <xf numFmtId="0" fontId="36" fillId="13" borderId="23" xfId="0" applyFont="1" applyFill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5" fillId="0" borderId="74" xfId="0" applyFont="1" applyBorder="1" applyAlignment="1">
      <alignment horizontal="center" vertical="center"/>
    </xf>
    <xf numFmtId="3" fontId="48" fillId="0" borderId="77" xfId="0" applyNumberFormat="1" applyFont="1" applyBorder="1" applyAlignment="1">
      <alignment horizontal="center" vertical="center"/>
    </xf>
    <xf numFmtId="3" fontId="48" fillId="0" borderId="78" xfId="0" applyNumberFormat="1" applyFont="1" applyBorder="1" applyAlignment="1">
      <alignment horizontal="center" vertical="center"/>
    </xf>
    <xf numFmtId="0" fontId="31" fillId="0" borderId="90" xfId="0" applyFont="1" applyFill="1" applyBorder="1" applyAlignment="1">
      <alignment horizontal="center" vertical="center"/>
    </xf>
    <xf numFmtId="0" fontId="31" fillId="0" borderId="88" xfId="0" applyFont="1" applyFill="1" applyBorder="1" applyAlignment="1">
      <alignment horizontal="center" vertical="center"/>
    </xf>
    <xf numFmtId="3" fontId="31" fillId="0" borderId="68" xfId="0" applyNumberFormat="1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1" fillId="0" borderId="79" xfId="0" applyFont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35" fillId="0" borderId="79" xfId="0" applyFont="1" applyBorder="1" applyAlignment="1">
      <alignment horizontal="left" vertical="center"/>
    </xf>
    <xf numFmtId="0" fontId="34" fillId="0" borderId="0" xfId="0" applyFont="1" applyAlignment="1">
      <alignment horizontal="center" vertical="center"/>
    </xf>
    <xf numFmtId="0" fontId="48" fillId="0" borderId="5" xfId="0" applyFont="1" applyBorder="1" applyAlignment="1">
      <alignment horizontal="center" vertical="center"/>
    </xf>
    <xf numFmtId="3" fontId="32" fillId="15" borderId="45" xfId="0" applyNumberFormat="1" applyFont="1" applyFill="1" applyBorder="1" applyAlignment="1">
      <alignment horizontal="center" vertical="center"/>
    </xf>
    <xf numFmtId="3" fontId="32" fillId="15" borderId="73" xfId="0" applyNumberFormat="1" applyFont="1" applyFill="1" applyBorder="1" applyAlignment="1">
      <alignment horizontal="center" vertical="center"/>
    </xf>
    <xf numFmtId="3" fontId="32" fillId="0" borderId="45" xfId="0" applyNumberFormat="1" applyFont="1" applyBorder="1" applyAlignment="1">
      <alignment horizontal="right"/>
    </xf>
    <xf numFmtId="3" fontId="32" fillId="0" borderId="73" xfId="0" applyNumberFormat="1" applyFont="1" applyBorder="1" applyAlignment="1">
      <alignment horizontal="right"/>
    </xf>
    <xf numFmtId="3" fontId="32" fillId="16" borderId="45" xfId="0" applyNumberFormat="1" applyFont="1" applyFill="1" applyBorder="1" applyAlignment="1">
      <alignment horizontal="center" vertical="center"/>
    </xf>
    <xf numFmtId="3" fontId="32" fillId="16" borderId="73" xfId="0" applyNumberFormat="1" applyFont="1" applyFill="1" applyBorder="1" applyAlignment="1">
      <alignment horizontal="center" vertical="center"/>
    </xf>
    <xf numFmtId="3" fontId="32" fillId="0" borderId="0" xfId="0" applyNumberFormat="1" applyFont="1" applyBorder="1" applyAlignment="1">
      <alignment horizontal="right"/>
    </xf>
    <xf numFmtId="3" fontId="32" fillId="0" borderId="45" xfId="0" applyNumberFormat="1" applyFont="1" applyBorder="1" applyAlignment="1">
      <alignment horizontal="right" vertical="center"/>
    </xf>
    <xf numFmtId="0" fontId="32" fillId="0" borderId="73" xfId="0" applyFont="1" applyBorder="1" applyAlignment="1">
      <alignment horizontal="right" vertical="center"/>
    </xf>
    <xf numFmtId="0" fontId="32" fillId="0" borderId="73" xfId="0" applyFont="1" applyBorder="1" applyAlignment="1">
      <alignment horizontal="right"/>
    </xf>
    <xf numFmtId="3" fontId="32" fillId="17" borderId="45" xfId="0" applyNumberFormat="1" applyFont="1" applyFill="1" applyBorder="1" applyAlignment="1">
      <alignment horizontal="center" vertical="center"/>
    </xf>
    <xf numFmtId="3" fontId="32" fillId="17" borderId="73" xfId="0" applyNumberFormat="1" applyFont="1" applyFill="1" applyBorder="1" applyAlignment="1">
      <alignment horizontal="center" vertical="center"/>
    </xf>
    <xf numFmtId="3" fontId="32" fillId="18" borderId="45" xfId="0" applyNumberFormat="1" applyFont="1" applyFill="1" applyBorder="1" applyAlignment="1">
      <alignment horizontal="center" vertical="center"/>
    </xf>
    <xf numFmtId="3" fontId="32" fillId="18" borderId="73" xfId="0" applyNumberFormat="1" applyFont="1" applyFill="1" applyBorder="1" applyAlignment="1">
      <alignment horizontal="center" vertical="center"/>
    </xf>
    <xf numFmtId="0" fontId="26" fillId="0" borderId="79" xfId="7" applyBorder="1" applyAlignment="1">
      <alignment horizontal="right"/>
    </xf>
    <xf numFmtId="0" fontId="54" fillId="0" borderId="0" xfId="7" applyFont="1" applyAlignment="1">
      <alignment horizontal="center"/>
    </xf>
    <xf numFmtId="0" fontId="52" fillId="0" borderId="0" xfId="7" applyFont="1" applyAlignment="1">
      <alignment horizontal="center"/>
    </xf>
  </cellXfs>
  <cellStyles count="10">
    <cellStyle name="Calc Currency (0)" xfId="1"/>
    <cellStyle name="Header1" xfId="2"/>
    <cellStyle name="Header2" xfId="3"/>
    <cellStyle name="Normal_#18-Internet" xfId="4"/>
    <cellStyle name="ハイパーリンク 2" xfId="5"/>
    <cellStyle name="金額" xfId="6"/>
    <cellStyle name="標準" xfId="0" builtinId="0"/>
    <cellStyle name="標準 2" xfId="7"/>
    <cellStyle name="標準 2 2" xfId="8"/>
    <cellStyle name="標準 3" xfId="9"/>
  </cellStyles>
  <dxfs count="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50</xdr:row>
      <xdr:rowOff>428626</xdr:rowOff>
    </xdr:from>
    <xdr:to>
      <xdr:col>6</xdr:col>
      <xdr:colOff>466726</xdr:colOff>
      <xdr:row>56</xdr:row>
      <xdr:rowOff>9525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516" t="24319" r="79294" b="65719"/>
        <a:stretch/>
      </xdr:blipFill>
      <xdr:spPr>
        <a:xfrm>
          <a:off x="1952625" y="10791826"/>
          <a:ext cx="2095501" cy="971549"/>
        </a:xfrm>
        <a:prstGeom prst="rect">
          <a:avLst/>
        </a:prstGeom>
      </xdr:spPr>
    </xdr:pic>
    <xdr:clientData/>
  </xdr:twoCellAnchor>
  <xdr:twoCellAnchor>
    <xdr:from>
      <xdr:col>4</xdr:col>
      <xdr:colOff>571501</xdr:colOff>
      <xdr:row>54</xdr:row>
      <xdr:rowOff>76199</xdr:rowOff>
    </xdr:from>
    <xdr:to>
      <xdr:col>5</xdr:col>
      <xdr:colOff>561976</xdr:colOff>
      <xdr:row>55</xdr:row>
      <xdr:rowOff>161924</xdr:rowOff>
    </xdr:to>
    <xdr:sp macro="" textlink="">
      <xdr:nvSpPr>
        <xdr:cNvPr id="4" name="円/楕円 3"/>
        <xdr:cNvSpPr/>
      </xdr:nvSpPr>
      <xdr:spPr>
        <a:xfrm>
          <a:off x="2914651" y="11449049"/>
          <a:ext cx="609600" cy="276225"/>
        </a:xfrm>
        <a:prstGeom prst="ellipse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6</xdr:col>
      <xdr:colOff>238126</xdr:colOff>
      <xdr:row>11</xdr:row>
      <xdr:rowOff>133350</xdr:rowOff>
    </xdr:from>
    <xdr:to>
      <xdr:col>11</xdr:col>
      <xdr:colOff>485776</xdr:colOff>
      <xdr:row>18</xdr:row>
      <xdr:rowOff>142875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5319" t="16506" r="24521" b="67574"/>
        <a:stretch/>
      </xdr:blipFill>
      <xdr:spPr>
        <a:xfrm>
          <a:off x="3819526" y="2343150"/>
          <a:ext cx="3676650" cy="1552575"/>
        </a:xfrm>
        <a:prstGeom prst="rect">
          <a:avLst/>
        </a:prstGeom>
      </xdr:spPr>
    </xdr:pic>
    <xdr:clientData/>
  </xdr:twoCellAnchor>
  <xdr:twoCellAnchor>
    <xdr:from>
      <xdr:col>5</xdr:col>
      <xdr:colOff>609600</xdr:colOff>
      <xdr:row>12</xdr:row>
      <xdr:rowOff>200025</xdr:rowOff>
    </xdr:from>
    <xdr:to>
      <xdr:col>8</xdr:col>
      <xdr:colOff>657225</xdr:colOff>
      <xdr:row>14</xdr:row>
      <xdr:rowOff>171450</xdr:rowOff>
    </xdr:to>
    <xdr:cxnSp macro="">
      <xdr:nvCxnSpPr>
        <xdr:cNvPr id="17297" name="直線矢印コネクタ 110"/>
        <xdr:cNvCxnSpPr>
          <a:cxnSpLocks noChangeShapeType="1"/>
        </xdr:cNvCxnSpPr>
      </xdr:nvCxnSpPr>
      <xdr:spPr bwMode="auto">
        <a:xfrm flipV="1">
          <a:off x="3571875" y="11353800"/>
          <a:ext cx="2038350" cy="514350"/>
        </a:xfrm>
        <a:prstGeom prst="straightConnector1">
          <a:avLst/>
        </a:prstGeom>
        <a:noFill/>
        <a:ln w="6350" algn="ctr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 editAs="oneCell">
    <xdr:from>
      <xdr:col>6</xdr:col>
      <xdr:colOff>466726</xdr:colOff>
      <xdr:row>19</xdr:row>
      <xdr:rowOff>95251</xdr:rowOff>
    </xdr:from>
    <xdr:to>
      <xdr:col>11</xdr:col>
      <xdr:colOff>133350</xdr:colOff>
      <xdr:row>25</xdr:row>
      <xdr:rowOff>171450</xdr:rowOff>
    </xdr:to>
    <xdr:pic>
      <xdr:nvPicPr>
        <xdr:cNvPr id="6" name="図 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063" t="24417" r="70543" b="62593"/>
        <a:stretch/>
      </xdr:blipFill>
      <xdr:spPr>
        <a:xfrm>
          <a:off x="4048126" y="4038601"/>
          <a:ext cx="3095624" cy="1266824"/>
        </a:xfrm>
        <a:prstGeom prst="rect">
          <a:avLst/>
        </a:prstGeom>
      </xdr:spPr>
    </xdr:pic>
    <xdr:clientData/>
  </xdr:twoCellAnchor>
  <xdr:twoCellAnchor>
    <xdr:from>
      <xdr:col>5</xdr:col>
      <xdr:colOff>590550</xdr:colOff>
      <xdr:row>20</xdr:row>
      <xdr:rowOff>171450</xdr:rowOff>
    </xdr:from>
    <xdr:to>
      <xdr:col>9</xdr:col>
      <xdr:colOff>581025</xdr:colOff>
      <xdr:row>23</xdr:row>
      <xdr:rowOff>85725</xdr:rowOff>
    </xdr:to>
    <xdr:cxnSp macro="">
      <xdr:nvCxnSpPr>
        <xdr:cNvPr id="19" name="直線矢印コネクタ 18"/>
        <xdr:cNvCxnSpPr/>
      </xdr:nvCxnSpPr>
      <xdr:spPr>
        <a:xfrm>
          <a:off x="3552825" y="4305300"/>
          <a:ext cx="2667000" cy="533400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20</xdr:row>
      <xdr:rowOff>190500</xdr:rowOff>
    </xdr:from>
    <xdr:to>
      <xdr:col>7</xdr:col>
      <xdr:colOff>219075</xdr:colOff>
      <xdr:row>23</xdr:row>
      <xdr:rowOff>76200</xdr:rowOff>
    </xdr:to>
    <xdr:cxnSp macro="">
      <xdr:nvCxnSpPr>
        <xdr:cNvPr id="16" name="直線矢印コネクタ 15"/>
        <xdr:cNvCxnSpPr/>
      </xdr:nvCxnSpPr>
      <xdr:spPr>
        <a:xfrm>
          <a:off x="3581400" y="4324350"/>
          <a:ext cx="904875" cy="50482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419101</xdr:colOff>
      <xdr:row>26</xdr:row>
      <xdr:rowOff>95250</xdr:rowOff>
    </xdr:from>
    <xdr:to>
      <xdr:col>11</xdr:col>
      <xdr:colOff>238125</xdr:colOff>
      <xdr:row>34</xdr:row>
      <xdr:rowOff>114300</xdr:rowOff>
    </xdr:to>
    <xdr:pic>
      <xdr:nvPicPr>
        <xdr:cNvPr id="7" name="図 6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25" t="24320" r="70231" b="59858"/>
        <a:stretch/>
      </xdr:blipFill>
      <xdr:spPr>
        <a:xfrm>
          <a:off x="4000501" y="5419725"/>
          <a:ext cx="3248024" cy="1543050"/>
        </a:xfrm>
        <a:prstGeom prst="rect">
          <a:avLst/>
        </a:prstGeom>
      </xdr:spPr>
    </xdr:pic>
    <xdr:clientData/>
  </xdr:twoCellAnchor>
  <xdr:twoCellAnchor>
    <xdr:from>
      <xdr:col>5</xdr:col>
      <xdr:colOff>609600</xdr:colOff>
      <xdr:row>29</xdr:row>
      <xdr:rowOff>123825</xdr:rowOff>
    </xdr:from>
    <xdr:to>
      <xdr:col>9</xdr:col>
      <xdr:colOff>38100</xdr:colOff>
      <xdr:row>30</xdr:row>
      <xdr:rowOff>133350</xdr:rowOff>
    </xdr:to>
    <xdr:cxnSp macro="">
      <xdr:nvCxnSpPr>
        <xdr:cNvPr id="17305" name="直線矢印コネクタ 110"/>
        <xdr:cNvCxnSpPr>
          <a:cxnSpLocks noChangeShapeType="1"/>
        </xdr:cNvCxnSpPr>
      </xdr:nvCxnSpPr>
      <xdr:spPr bwMode="auto">
        <a:xfrm>
          <a:off x="3571875" y="6019800"/>
          <a:ext cx="2105025" cy="200025"/>
        </a:xfrm>
        <a:prstGeom prst="straightConnector1">
          <a:avLst/>
        </a:prstGeom>
        <a:noFill/>
        <a:ln w="6350" algn="ctr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 editAs="oneCell">
    <xdr:from>
      <xdr:col>5</xdr:col>
      <xdr:colOff>247651</xdr:colOff>
      <xdr:row>36</xdr:row>
      <xdr:rowOff>28575</xdr:rowOff>
    </xdr:from>
    <xdr:to>
      <xdr:col>8</xdr:col>
      <xdr:colOff>323850</xdr:colOff>
      <xdr:row>41</xdr:row>
      <xdr:rowOff>228601</xdr:rowOff>
    </xdr:to>
    <xdr:pic>
      <xdr:nvPicPr>
        <xdr:cNvPr id="8" name="図 7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188" t="24319" r="80858" b="63863"/>
        <a:stretch/>
      </xdr:blipFill>
      <xdr:spPr>
        <a:xfrm>
          <a:off x="3209926" y="7505700"/>
          <a:ext cx="2066924" cy="1152526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43</xdr:row>
      <xdr:rowOff>171451</xdr:rowOff>
    </xdr:from>
    <xdr:to>
      <xdr:col>12</xdr:col>
      <xdr:colOff>546735</xdr:colOff>
      <xdr:row>48</xdr:row>
      <xdr:rowOff>82823</xdr:rowOff>
    </xdr:to>
    <xdr:pic>
      <xdr:nvPicPr>
        <xdr:cNvPr id="9" name="図 8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9066" t="24320" r="26866" b="63765"/>
        <a:stretch/>
      </xdr:blipFill>
      <xdr:spPr>
        <a:xfrm>
          <a:off x="3676651" y="9077326"/>
          <a:ext cx="4566284" cy="987697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50</xdr:row>
      <xdr:rowOff>438149</xdr:rowOff>
    </xdr:from>
    <xdr:to>
      <xdr:col>11</xdr:col>
      <xdr:colOff>152401</xdr:colOff>
      <xdr:row>56</xdr:row>
      <xdr:rowOff>57150</xdr:rowOff>
    </xdr:to>
    <xdr:pic>
      <xdr:nvPicPr>
        <xdr:cNvPr id="11" name="図 10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3522" t="24221" r="29367" b="65426"/>
        <a:stretch/>
      </xdr:blipFill>
      <xdr:spPr>
        <a:xfrm>
          <a:off x="5076825" y="10801349"/>
          <a:ext cx="2085976" cy="1009651"/>
        </a:xfrm>
        <a:prstGeom prst="rect">
          <a:avLst/>
        </a:prstGeom>
      </xdr:spPr>
    </xdr:pic>
    <xdr:clientData/>
  </xdr:twoCellAnchor>
  <xdr:twoCellAnchor>
    <xdr:from>
      <xdr:col>5</xdr:col>
      <xdr:colOff>466725</xdr:colOff>
      <xdr:row>55</xdr:row>
      <xdr:rowOff>28575</xdr:rowOff>
    </xdr:from>
    <xdr:to>
      <xdr:col>10</xdr:col>
      <xdr:colOff>600075</xdr:colOff>
      <xdr:row>55</xdr:row>
      <xdr:rowOff>47626</xdr:rowOff>
    </xdr:to>
    <xdr:cxnSp macro="">
      <xdr:nvCxnSpPr>
        <xdr:cNvPr id="14" name="直線矢印コネクタ 13"/>
        <xdr:cNvCxnSpPr/>
      </xdr:nvCxnSpPr>
      <xdr:spPr>
        <a:xfrm flipV="1">
          <a:off x="3429000" y="11591925"/>
          <a:ext cx="3495675" cy="19051"/>
        </a:xfrm>
        <a:prstGeom prst="straightConnector1">
          <a:avLst/>
        </a:prstGeom>
        <a:ln w="19050">
          <a:solidFill>
            <a:srgbClr val="FFC000"/>
          </a:solidFill>
          <a:prstDash val="sysDot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381000</xdr:colOff>
      <xdr:row>57</xdr:row>
      <xdr:rowOff>133350</xdr:rowOff>
    </xdr:from>
    <xdr:to>
      <xdr:col>11</xdr:col>
      <xdr:colOff>380999</xdr:colOff>
      <xdr:row>65</xdr:row>
      <xdr:rowOff>28575</xdr:rowOff>
    </xdr:to>
    <xdr:pic>
      <xdr:nvPicPr>
        <xdr:cNvPr id="18" name="図 17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3916" t="24222" r="17957" b="60737"/>
        <a:stretch/>
      </xdr:blipFill>
      <xdr:spPr>
        <a:xfrm>
          <a:off x="3962400" y="12077700"/>
          <a:ext cx="3428999" cy="1466850"/>
        </a:xfrm>
        <a:prstGeom prst="rect">
          <a:avLst/>
        </a:prstGeom>
      </xdr:spPr>
    </xdr:pic>
    <xdr:clientData/>
  </xdr:twoCellAnchor>
  <xdr:twoCellAnchor>
    <xdr:from>
      <xdr:col>5</xdr:col>
      <xdr:colOff>600075</xdr:colOff>
      <xdr:row>59</xdr:row>
      <xdr:rowOff>19050</xdr:rowOff>
    </xdr:from>
    <xdr:to>
      <xdr:col>6</xdr:col>
      <xdr:colOff>628650</xdr:colOff>
      <xdr:row>61</xdr:row>
      <xdr:rowOff>133350</xdr:rowOff>
    </xdr:to>
    <xdr:cxnSp macro="">
      <xdr:nvCxnSpPr>
        <xdr:cNvPr id="17301" name="直線矢印コネクタ 110"/>
        <xdr:cNvCxnSpPr>
          <a:cxnSpLocks noChangeShapeType="1"/>
        </xdr:cNvCxnSpPr>
      </xdr:nvCxnSpPr>
      <xdr:spPr bwMode="auto">
        <a:xfrm>
          <a:off x="3562350" y="8943975"/>
          <a:ext cx="647700" cy="495300"/>
        </a:xfrm>
        <a:prstGeom prst="straightConnector1">
          <a:avLst/>
        </a:prstGeom>
        <a:noFill/>
        <a:ln w="6350" algn="ctr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 editAs="oneCell">
    <xdr:from>
      <xdr:col>6</xdr:col>
      <xdr:colOff>219074</xdr:colOff>
      <xdr:row>66</xdr:row>
      <xdr:rowOff>28575</xdr:rowOff>
    </xdr:from>
    <xdr:to>
      <xdr:col>10</xdr:col>
      <xdr:colOff>685799</xdr:colOff>
      <xdr:row>76</xdr:row>
      <xdr:rowOff>123825</xdr:rowOff>
    </xdr:to>
    <xdr:pic>
      <xdr:nvPicPr>
        <xdr:cNvPr id="20" name="図 19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55788" t="27347" r="17880" b="52143"/>
        <a:stretch/>
      </xdr:blipFill>
      <xdr:spPr>
        <a:xfrm>
          <a:off x="3800474" y="13735050"/>
          <a:ext cx="3209925" cy="2000250"/>
        </a:xfrm>
        <a:prstGeom prst="rect">
          <a:avLst/>
        </a:prstGeom>
      </xdr:spPr>
    </xdr:pic>
    <xdr:clientData/>
  </xdr:twoCellAnchor>
  <xdr:twoCellAnchor>
    <xdr:from>
      <xdr:col>5</xdr:col>
      <xdr:colOff>533400</xdr:colOff>
      <xdr:row>68</xdr:row>
      <xdr:rowOff>133350</xdr:rowOff>
    </xdr:from>
    <xdr:to>
      <xdr:col>7</xdr:col>
      <xdr:colOff>438150</xdr:colOff>
      <xdr:row>70</xdr:row>
      <xdr:rowOff>85725</xdr:rowOff>
    </xdr:to>
    <xdr:cxnSp macro="">
      <xdr:nvCxnSpPr>
        <xdr:cNvPr id="17284" name="直線矢印コネクタ 17283"/>
        <xdr:cNvCxnSpPr/>
      </xdr:nvCxnSpPr>
      <xdr:spPr>
        <a:xfrm>
          <a:off x="3495675" y="10772775"/>
          <a:ext cx="1209675" cy="333375"/>
        </a:xfrm>
        <a:prstGeom prst="straightConnector1">
          <a:avLst/>
        </a:prstGeom>
        <a:ln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76199</xdr:colOff>
      <xdr:row>78</xdr:row>
      <xdr:rowOff>66675</xdr:rowOff>
    </xdr:from>
    <xdr:to>
      <xdr:col>9</xdr:col>
      <xdr:colOff>495300</xdr:colOff>
      <xdr:row>79</xdr:row>
      <xdr:rowOff>466725</xdr:rowOff>
    </xdr:to>
    <xdr:pic>
      <xdr:nvPicPr>
        <xdr:cNvPr id="21" name="図 20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51881" t="27347" r="17646" b="62887"/>
        <a:stretch/>
      </xdr:blipFill>
      <xdr:spPr>
        <a:xfrm>
          <a:off x="2419349" y="16421100"/>
          <a:ext cx="3714751" cy="95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X99"/>
  <sheetViews>
    <sheetView tabSelected="1" view="pageBreakPreview" topLeftCell="B1" zoomScaleNormal="100" zoomScaleSheetLayoutView="100" workbookViewId="0">
      <selection activeCell="D36" sqref="D36:K36"/>
    </sheetView>
  </sheetViews>
  <sheetFormatPr defaultRowHeight="21"/>
  <cols>
    <col min="1" max="1" width="4" style="11" customWidth="1"/>
    <col min="2" max="2" width="17.375" style="13" customWidth="1"/>
    <col min="3" max="3" width="1.25" style="14" customWidth="1"/>
    <col min="4" max="6" width="8.125" style="12" customWidth="1"/>
    <col min="7" max="16384" width="9" style="12"/>
  </cols>
  <sheetData>
    <row r="1" spans="1:12" ht="24">
      <c r="B1" s="39" t="s">
        <v>321</v>
      </c>
      <c r="C1" s="37"/>
      <c r="D1" s="37"/>
      <c r="E1" s="37"/>
      <c r="F1" s="37"/>
      <c r="G1" s="37"/>
      <c r="H1" s="37"/>
      <c r="I1" s="37"/>
      <c r="J1" s="37"/>
      <c r="K1" s="37"/>
      <c r="L1" s="38"/>
    </row>
    <row r="2" spans="1:12" ht="15" customHeight="1"/>
    <row r="3" spans="1:12" ht="15" customHeight="1">
      <c r="B3" s="13" t="s">
        <v>323</v>
      </c>
    </row>
    <row r="4" spans="1:12" ht="15" customHeight="1">
      <c r="B4" s="13" t="s">
        <v>322</v>
      </c>
    </row>
    <row r="5" spans="1:12" ht="15" customHeight="1">
      <c r="B5" s="13" t="s">
        <v>324</v>
      </c>
    </row>
    <row r="6" spans="1:12" ht="15" customHeight="1">
      <c r="B6" s="13" t="s">
        <v>325</v>
      </c>
    </row>
    <row r="7" spans="1:12" ht="15" customHeight="1"/>
    <row r="8" spans="1:12" ht="15" customHeight="1">
      <c r="B8" s="13" t="s">
        <v>452</v>
      </c>
    </row>
    <row r="9" spans="1:12" ht="15" customHeight="1">
      <c r="B9" s="13" t="s">
        <v>318</v>
      </c>
    </row>
    <row r="10" spans="1:12" ht="15" customHeight="1">
      <c r="B10" s="13" t="s">
        <v>319</v>
      </c>
    </row>
    <row r="11" spans="1:12" ht="15" customHeight="1">
      <c r="A11" s="41"/>
    </row>
    <row r="12" spans="1:12" ht="18.75" customHeight="1">
      <c r="B12" s="16" t="s">
        <v>301</v>
      </c>
    </row>
    <row r="13" spans="1:12" ht="24" customHeight="1">
      <c r="A13" s="11" t="s">
        <v>299</v>
      </c>
      <c r="B13" s="17" t="s">
        <v>453</v>
      </c>
    </row>
    <row r="14" spans="1:12" ht="18.75" customHeight="1">
      <c r="D14" s="306" t="s">
        <v>454</v>
      </c>
      <c r="E14" s="307"/>
      <c r="F14" s="308"/>
    </row>
    <row r="15" spans="1:12" ht="15" customHeight="1">
      <c r="B15" s="17"/>
      <c r="D15" s="330"/>
      <c r="E15" s="331"/>
      <c r="F15" s="332"/>
    </row>
    <row r="16" spans="1:12" ht="15" customHeight="1">
      <c r="B16" s="17"/>
      <c r="D16" s="309"/>
      <c r="E16" s="310"/>
      <c r="F16" s="311"/>
    </row>
    <row r="17" spans="1:6" ht="15" customHeight="1">
      <c r="B17" s="17"/>
      <c r="D17" s="24"/>
      <c r="E17" s="24"/>
      <c r="F17" s="24"/>
    </row>
    <row r="18" spans="1:6" ht="15" customHeight="1">
      <c r="A18" s="41"/>
      <c r="B18" s="17"/>
      <c r="D18" s="40"/>
      <c r="E18" s="40"/>
      <c r="F18" s="40"/>
    </row>
    <row r="19" spans="1:6" ht="15" customHeight="1">
      <c r="A19" s="41"/>
      <c r="B19" s="17"/>
      <c r="D19" s="40"/>
      <c r="E19" s="40"/>
      <c r="F19" s="40"/>
    </row>
    <row r="20" spans="1:6" ht="15" customHeight="1">
      <c r="B20" s="17"/>
    </row>
    <row r="21" spans="1:6" ht="18.75" customHeight="1">
      <c r="A21" s="11" t="s">
        <v>300</v>
      </c>
      <c r="B21" s="17" t="s">
        <v>461</v>
      </c>
      <c r="D21" s="306" t="s">
        <v>462</v>
      </c>
      <c r="E21" s="307"/>
      <c r="F21" s="308"/>
    </row>
    <row r="22" spans="1:6" ht="15" customHeight="1">
      <c r="B22" s="18"/>
      <c r="C22" s="19"/>
      <c r="D22" s="309"/>
      <c r="E22" s="310"/>
      <c r="F22" s="311"/>
    </row>
    <row r="23" spans="1:6" ht="15" customHeight="1"/>
    <row r="24" spans="1:6" ht="15" customHeight="1">
      <c r="A24" s="41"/>
    </row>
    <row r="25" spans="1:6" ht="15" customHeight="1">
      <c r="A25" s="41"/>
    </row>
    <row r="26" spans="1:6" ht="15" customHeight="1">
      <c r="A26" s="41"/>
    </row>
    <row r="27" spans="1:6" ht="15" customHeight="1">
      <c r="D27" s="312" t="s">
        <v>463</v>
      </c>
      <c r="E27" s="313"/>
      <c r="F27" s="314"/>
    </row>
    <row r="28" spans="1:6" ht="15" customHeight="1">
      <c r="D28" s="315"/>
      <c r="E28" s="316"/>
      <c r="F28" s="317"/>
    </row>
    <row r="29" spans="1:6" ht="15" customHeight="1">
      <c r="D29" s="315"/>
      <c r="E29" s="316"/>
      <c r="F29" s="317"/>
    </row>
    <row r="30" spans="1:6" ht="15" customHeight="1">
      <c r="D30" s="315"/>
      <c r="E30" s="316"/>
      <c r="F30" s="317"/>
    </row>
    <row r="31" spans="1:6" ht="15" customHeight="1">
      <c r="D31" s="315"/>
      <c r="E31" s="316"/>
      <c r="F31" s="317"/>
    </row>
    <row r="32" spans="1:6" ht="15" customHeight="1">
      <c r="D32" s="318"/>
      <c r="E32" s="319"/>
      <c r="F32" s="320"/>
    </row>
    <row r="33" spans="1:24" ht="15" customHeight="1"/>
    <row r="34" spans="1:24" ht="15" customHeight="1">
      <c r="A34" s="41"/>
    </row>
    <row r="35" spans="1:24" ht="15" customHeight="1"/>
    <row r="36" spans="1:24" ht="34.5" customHeight="1">
      <c r="A36" s="41"/>
      <c r="D36" s="334" t="s">
        <v>456</v>
      </c>
      <c r="E36" s="334"/>
      <c r="F36" s="334"/>
      <c r="G36" s="334"/>
      <c r="H36" s="334"/>
      <c r="I36" s="334"/>
      <c r="J36" s="334"/>
      <c r="K36" s="334"/>
    </row>
    <row r="37" spans="1:24" ht="15" customHeight="1">
      <c r="A37" s="41"/>
      <c r="D37" s="48"/>
      <c r="E37" s="48"/>
      <c r="F37" s="48"/>
      <c r="G37" s="48"/>
      <c r="H37" s="48"/>
      <c r="I37" s="48"/>
      <c r="J37" s="48"/>
      <c r="K37" s="48"/>
    </row>
    <row r="38" spans="1:24" ht="15" customHeight="1">
      <c r="A38" s="41"/>
      <c r="D38" s="48"/>
      <c r="E38" s="48"/>
      <c r="F38" s="48"/>
      <c r="G38" s="48"/>
      <c r="H38" s="48"/>
      <c r="I38" s="48"/>
      <c r="J38" s="48"/>
      <c r="K38" s="48"/>
    </row>
    <row r="39" spans="1:24" ht="15" customHeight="1">
      <c r="A39" s="41"/>
      <c r="D39" s="48"/>
      <c r="E39" s="48"/>
      <c r="F39" s="48"/>
      <c r="G39" s="48"/>
      <c r="H39" s="48"/>
      <c r="I39" s="48"/>
      <c r="J39" s="48"/>
      <c r="K39" s="48"/>
    </row>
    <row r="40" spans="1:24" ht="15" customHeight="1">
      <c r="A40" s="41"/>
      <c r="D40" s="48"/>
      <c r="E40" s="48"/>
      <c r="F40" s="48"/>
      <c r="G40" s="48"/>
      <c r="H40" s="48"/>
      <c r="I40" s="48"/>
      <c r="J40" s="48"/>
      <c r="K40" s="48"/>
    </row>
    <row r="41" spans="1:24" ht="15" customHeight="1">
      <c r="A41" s="41"/>
    </row>
    <row r="42" spans="1:24" ht="18.75" customHeight="1">
      <c r="B42" s="17"/>
      <c r="D42" s="24"/>
      <c r="E42" s="24"/>
      <c r="F42" s="24"/>
    </row>
    <row r="43" spans="1:24" ht="18.75" customHeight="1">
      <c r="A43" s="41"/>
      <c r="B43" s="17"/>
      <c r="D43" s="24"/>
      <c r="E43" s="24"/>
      <c r="F43" s="24"/>
    </row>
    <row r="44" spans="1:24" ht="18.75" customHeight="1">
      <c r="A44" s="41"/>
      <c r="B44" s="17"/>
      <c r="D44" s="24"/>
      <c r="E44" s="24"/>
      <c r="F44" s="24"/>
    </row>
    <row r="45" spans="1:24" ht="15" customHeight="1">
      <c r="A45" s="11" t="s">
        <v>302</v>
      </c>
      <c r="B45" s="17" t="s">
        <v>460</v>
      </c>
      <c r="D45" s="312" t="s">
        <v>457</v>
      </c>
      <c r="E45" s="313"/>
      <c r="F45" s="314"/>
    </row>
    <row r="46" spans="1:24" ht="21" customHeight="1">
      <c r="D46" s="315"/>
      <c r="E46" s="316"/>
      <c r="F46" s="317"/>
    </row>
    <row r="47" spans="1:24" ht="15" customHeight="1">
      <c r="A47" s="12"/>
      <c r="B47" s="12"/>
      <c r="D47" s="315"/>
      <c r="E47" s="316"/>
      <c r="F47" s="317"/>
    </row>
    <row r="48" spans="1:24" ht="15" customHeight="1">
      <c r="D48" s="318"/>
      <c r="E48" s="319"/>
      <c r="F48" s="320"/>
      <c r="M48" s="20"/>
      <c r="N48" s="21"/>
      <c r="O48" s="21"/>
      <c r="P48" s="21"/>
      <c r="Q48" s="21"/>
      <c r="R48" s="21"/>
      <c r="S48" s="21"/>
      <c r="T48" s="21"/>
      <c r="U48" s="21"/>
      <c r="V48" s="21"/>
      <c r="W48" s="22"/>
      <c r="X48" s="22"/>
    </row>
    <row r="49" spans="1:24" ht="15" customHeight="1">
      <c r="D49" s="23"/>
      <c r="E49" s="23"/>
      <c r="F49" s="23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</row>
    <row r="50" spans="1:24" ht="15" customHeight="1">
      <c r="D50" s="23"/>
      <c r="E50" s="23"/>
      <c r="F50" s="23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</row>
    <row r="51" spans="1:24" ht="34.5" customHeight="1">
      <c r="A51" s="41"/>
      <c r="D51" s="334" t="s">
        <v>465</v>
      </c>
      <c r="E51" s="334"/>
      <c r="F51" s="334"/>
      <c r="G51" s="334"/>
      <c r="H51" s="334"/>
      <c r="I51" s="334"/>
      <c r="J51" s="334"/>
      <c r="K51" s="334"/>
    </row>
    <row r="52" spans="1:24" ht="15" customHeight="1">
      <c r="A52" s="41"/>
      <c r="D52" s="23"/>
      <c r="E52" s="23"/>
      <c r="F52" s="23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</row>
    <row r="53" spans="1:24" ht="15" customHeight="1">
      <c r="A53" s="41"/>
      <c r="D53" s="23"/>
      <c r="E53" s="23"/>
      <c r="F53" s="23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</row>
    <row r="54" spans="1:24" ht="15" customHeight="1">
      <c r="A54" s="41"/>
      <c r="D54" s="23"/>
      <c r="E54" s="23"/>
      <c r="F54" s="23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</row>
    <row r="55" spans="1:24" ht="15" customHeight="1">
      <c r="A55" s="41"/>
      <c r="D55" s="23"/>
      <c r="E55" s="23"/>
      <c r="F55" s="23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</row>
    <row r="56" spans="1:24" ht="15" customHeight="1">
      <c r="A56" s="41"/>
      <c r="D56" s="23"/>
      <c r="E56" s="23"/>
      <c r="F56" s="23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</row>
    <row r="57" spans="1:24" ht="15" customHeight="1">
      <c r="A57" s="41"/>
      <c r="D57" s="23"/>
      <c r="E57" s="23"/>
      <c r="F57" s="23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</row>
    <row r="58" spans="1:24" ht="15" customHeight="1"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</row>
    <row r="59" spans="1:24" ht="18.75" customHeight="1">
      <c r="A59" s="11" t="s">
        <v>466</v>
      </c>
      <c r="B59" s="17" t="s">
        <v>303</v>
      </c>
      <c r="D59" s="312" t="s">
        <v>455</v>
      </c>
      <c r="E59" s="313"/>
      <c r="F59" s="314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</row>
    <row r="60" spans="1:24" ht="15" customHeight="1">
      <c r="D60" s="315"/>
      <c r="E60" s="316"/>
      <c r="F60" s="317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</row>
    <row r="61" spans="1:24" ht="15" customHeight="1">
      <c r="D61" s="318"/>
      <c r="E61" s="319"/>
      <c r="F61" s="320"/>
    </row>
    <row r="62" spans="1:24" ht="15" customHeight="1">
      <c r="A62" s="41"/>
      <c r="D62" s="40"/>
      <c r="E62" s="40"/>
      <c r="F62" s="40"/>
    </row>
    <row r="63" spans="1:24" ht="15" customHeight="1">
      <c r="D63" s="46"/>
      <c r="E63" s="47"/>
      <c r="F63" s="47"/>
    </row>
    <row r="64" spans="1:24" ht="15" customHeight="1">
      <c r="D64" s="46"/>
      <c r="E64" s="47"/>
      <c r="F64" s="47"/>
    </row>
    <row r="65" spans="1:11" ht="15" customHeight="1">
      <c r="D65" s="46"/>
      <c r="E65" s="47"/>
      <c r="F65" s="47"/>
    </row>
    <row r="66" spans="1:11" ht="15" customHeight="1">
      <c r="D66" s="46"/>
      <c r="E66" s="47"/>
      <c r="F66" s="47"/>
    </row>
    <row r="67" spans="1:11" ht="15" customHeight="1">
      <c r="D67" s="321" t="s">
        <v>458</v>
      </c>
      <c r="E67" s="322"/>
      <c r="F67" s="323"/>
    </row>
    <row r="68" spans="1:11" ht="15" customHeight="1">
      <c r="D68" s="324"/>
      <c r="E68" s="325"/>
      <c r="F68" s="326"/>
    </row>
    <row r="69" spans="1:11" ht="15" customHeight="1">
      <c r="D69" s="324"/>
      <c r="E69" s="325"/>
      <c r="F69" s="326"/>
    </row>
    <row r="70" spans="1:11" ht="15" customHeight="1">
      <c r="D70" s="327"/>
      <c r="E70" s="328"/>
      <c r="F70" s="329"/>
    </row>
    <row r="71" spans="1:11" ht="15" customHeight="1">
      <c r="D71" s="9"/>
      <c r="E71" s="9"/>
      <c r="F71" s="9"/>
    </row>
    <row r="72" spans="1:11" ht="15" customHeight="1">
      <c r="D72" s="9"/>
      <c r="E72" s="9"/>
      <c r="F72" s="9"/>
    </row>
    <row r="73" spans="1:11" ht="15" customHeight="1">
      <c r="D73" s="35"/>
      <c r="E73" s="9"/>
      <c r="F73" s="9"/>
    </row>
    <row r="74" spans="1:11" ht="15" customHeight="1">
      <c r="A74" s="41"/>
      <c r="D74" s="35"/>
      <c r="E74" s="9"/>
      <c r="F74" s="9"/>
    </row>
    <row r="75" spans="1:11" ht="15" customHeight="1">
      <c r="A75" s="41"/>
      <c r="D75" s="35"/>
      <c r="E75" s="9"/>
      <c r="F75" s="9"/>
    </row>
    <row r="76" spans="1:11" ht="15" customHeight="1">
      <c r="A76" s="41"/>
      <c r="D76" s="35"/>
      <c r="E76" s="9"/>
      <c r="F76" s="9"/>
    </row>
    <row r="77" spans="1:11" ht="15" customHeight="1">
      <c r="A77" s="41"/>
      <c r="D77" s="35"/>
      <c r="E77" s="9"/>
      <c r="F77" s="9"/>
    </row>
    <row r="78" spans="1:11" ht="43.5" customHeight="1">
      <c r="A78" s="41"/>
      <c r="D78" s="334" t="s">
        <v>464</v>
      </c>
      <c r="E78" s="334"/>
      <c r="F78" s="334"/>
      <c r="G78" s="334"/>
      <c r="H78" s="334"/>
      <c r="I78" s="334"/>
      <c r="J78" s="334"/>
      <c r="K78" s="334"/>
    </row>
    <row r="79" spans="1:11" ht="43.5" customHeight="1">
      <c r="A79" s="41"/>
      <c r="D79" s="48"/>
      <c r="E79" s="48"/>
      <c r="F79" s="48"/>
      <c r="G79" s="48"/>
      <c r="H79" s="48"/>
      <c r="I79" s="48"/>
      <c r="J79" s="48"/>
      <c r="K79" s="48"/>
    </row>
    <row r="80" spans="1:11" ht="43.5" customHeight="1">
      <c r="A80" s="41"/>
      <c r="D80" s="48"/>
      <c r="E80" s="48"/>
      <c r="F80" s="48"/>
      <c r="G80" s="48"/>
      <c r="H80" s="48"/>
      <c r="I80" s="48"/>
      <c r="J80" s="48"/>
      <c r="K80" s="48"/>
    </row>
    <row r="81" spans="1:17" ht="7.5" customHeight="1">
      <c r="A81" s="41"/>
      <c r="D81" s="48"/>
      <c r="E81" s="48"/>
      <c r="F81" s="48"/>
      <c r="G81" s="48"/>
      <c r="H81" s="48"/>
      <c r="I81" s="48"/>
      <c r="J81" s="48"/>
      <c r="K81" s="48"/>
    </row>
    <row r="82" spans="1:17" ht="4.5" customHeight="1">
      <c r="A82" s="41"/>
      <c r="D82" s="48"/>
      <c r="E82" s="48"/>
      <c r="F82" s="48"/>
      <c r="G82" s="48"/>
      <c r="H82" s="48"/>
      <c r="I82" s="48"/>
      <c r="J82" s="48"/>
      <c r="K82" s="48"/>
    </row>
    <row r="83" spans="1:17" ht="27" customHeight="1">
      <c r="A83" s="41"/>
      <c r="D83" s="339" t="s">
        <v>304</v>
      </c>
      <c r="E83" s="340"/>
      <c r="F83" s="341"/>
      <c r="G83" s="348" t="s">
        <v>459</v>
      </c>
      <c r="H83" s="349"/>
      <c r="I83" s="349"/>
      <c r="J83" s="349"/>
      <c r="K83" s="349"/>
    </row>
    <row r="84" spans="1:17">
      <c r="A84" s="41"/>
      <c r="D84" s="342" t="s">
        <v>305</v>
      </c>
      <c r="E84" s="343"/>
      <c r="F84" s="344"/>
      <c r="G84" s="48"/>
      <c r="H84" s="48"/>
      <c r="I84" s="48"/>
      <c r="J84" s="48"/>
      <c r="K84" s="48"/>
    </row>
    <row r="85" spans="1:17">
      <c r="A85" s="41"/>
      <c r="D85" s="342" t="s">
        <v>306</v>
      </c>
      <c r="E85" s="343"/>
      <c r="F85" s="344"/>
      <c r="G85" s="48"/>
      <c r="H85" s="48"/>
      <c r="I85" s="48"/>
      <c r="J85" s="48"/>
      <c r="K85" s="48"/>
    </row>
    <row r="86" spans="1:17">
      <c r="A86" s="41"/>
      <c r="D86" s="342" t="s">
        <v>311</v>
      </c>
      <c r="E86" s="343"/>
      <c r="F86" s="344"/>
      <c r="G86" s="48"/>
      <c r="H86" s="48"/>
      <c r="I86" s="48"/>
      <c r="J86" s="48"/>
      <c r="K86" s="48"/>
    </row>
    <row r="87" spans="1:17" ht="15" customHeight="1">
      <c r="A87" s="41"/>
      <c r="D87" s="345" t="s">
        <v>307</v>
      </c>
      <c r="E87" s="346"/>
      <c r="F87" s="347"/>
    </row>
    <row r="88" spans="1:17" ht="15" customHeight="1">
      <c r="A88" s="41"/>
      <c r="D88" s="103"/>
      <c r="E88" s="9"/>
      <c r="F88" s="9"/>
    </row>
    <row r="89" spans="1:17" ht="15" customHeight="1">
      <c r="A89" s="41"/>
      <c r="D89" s="25"/>
      <c r="E89" s="25"/>
      <c r="F89" s="25"/>
    </row>
    <row r="90" spans="1:17">
      <c r="A90" s="41"/>
      <c r="B90" s="335" t="s">
        <v>467</v>
      </c>
      <c r="C90" s="335"/>
      <c r="D90" s="335"/>
      <c r="E90" s="335"/>
      <c r="F90" s="335"/>
      <c r="G90" s="335"/>
      <c r="H90" s="335"/>
      <c r="I90" s="335"/>
      <c r="J90" s="335"/>
      <c r="K90" s="335"/>
      <c r="L90" s="335"/>
    </row>
    <row r="91" spans="1:17">
      <c r="A91" s="41"/>
      <c r="B91" s="104"/>
      <c r="C91" s="104"/>
      <c r="D91" s="104"/>
      <c r="E91" s="104"/>
      <c r="F91" s="104"/>
      <c r="G91" s="104"/>
      <c r="H91" s="104"/>
      <c r="I91" s="104"/>
      <c r="J91" s="104"/>
      <c r="K91" s="104"/>
      <c r="L91" s="104"/>
    </row>
    <row r="92" spans="1:17" ht="15" customHeight="1">
      <c r="D92" s="25"/>
      <c r="E92" s="25"/>
      <c r="F92" s="25"/>
    </row>
    <row r="93" spans="1:17" ht="23.25" customHeight="1">
      <c r="A93" s="41"/>
      <c r="B93" s="336" t="s">
        <v>468</v>
      </c>
      <c r="C93" s="336"/>
      <c r="D93" s="336"/>
      <c r="E93" s="336"/>
      <c r="F93" s="336"/>
      <c r="G93" s="336"/>
      <c r="H93" s="336"/>
      <c r="I93" s="336"/>
      <c r="J93" s="336"/>
      <c r="K93" s="336"/>
    </row>
    <row r="94" spans="1:17" ht="23.25" customHeight="1">
      <c r="B94" s="15"/>
      <c r="D94" s="333"/>
      <c r="E94" s="333"/>
      <c r="F94" s="333"/>
      <c r="G94" s="333"/>
      <c r="H94" s="333"/>
      <c r="I94" s="333"/>
      <c r="J94" s="333"/>
      <c r="K94" s="333"/>
    </row>
    <row r="95" spans="1:17" ht="23.25" customHeight="1">
      <c r="O95" s="337"/>
      <c r="P95" s="338"/>
      <c r="Q95" s="338"/>
    </row>
    <row r="96" spans="1:17">
      <c r="O96" s="337"/>
      <c r="P96" s="338"/>
      <c r="Q96" s="338"/>
    </row>
    <row r="97" spans="15:17">
      <c r="O97" s="337"/>
      <c r="P97" s="338"/>
      <c r="Q97" s="338"/>
    </row>
    <row r="98" spans="15:17">
      <c r="O98" s="337"/>
      <c r="P98" s="338"/>
      <c r="Q98" s="338"/>
    </row>
    <row r="99" spans="15:17">
      <c r="O99" s="337"/>
      <c r="P99" s="338"/>
      <c r="Q99" s="338"/>
    </row>
  </sheetData>
  <sheetProtection password="C617" sheet="1" objects="1" scenarios="1"/>
  <mergeCells count="23">
    <mergeCell ref="O95:Q95"/>
    <mergeCell ref="O96:Q96"/>
    <mergeCell ref="O97:Q97"/>
    <mergeCell ref="O99:Q99"/>
    <mergeCell ref="D83:F83"/>
    <mergeCell ref="D84:F84"/>
    <mergeCell ref="D85:F85"/>
    <mergeCell ref="D86:F86"/>
    <mergeCell ref="D87:F87"/>
    <mergeCell ref="G83:K83"/>
    <mergeCell ref="O98:Q98"/>
    <mergeCell ref="D21:F22"/>
    <mergeCell ref="D45:F48"/>
    <mergeCell ref="D67:F70"/>
    <mergeCell ref="D14:F16"/>
    <mergeCell ref="D94:K94"/>
    <mergeCell ref="D27:F32"/>
    <mergeCell ref="D59:F61"/>
    <mergeCell ref="D51:K51"/>
    <mergeCell ref="B90:L90"/>
    <mergeCell ref="B93:K93"/>
    <mergeCell ref="D78:K78"/>
    <mergeCell ref="D36:K36"/>
  </mergeCells>
  <phoneticPr fontId="1"/>
  <pageMargins left="0.2" right="0.19685039370078741" top="0.62992125984251968" bottom="0.23622047244094491" header="0.74803149606299213" footer="0.27559055118110237"/>
  <pageSetup paperSize="9" scale="90" fitToWidth="0" fitToHeight="0" orientation="portrait" r:id="rId1"/>
  <rowBreaks count="1" manualBreakCount="1">
    <brk id="57" max="12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workbookViewId="0">
      <selection activeCell="C38" sqref="C38"/>
    </sheetView>
  </sheetViews>
  <sheetFormatPr defaultRowHeight="13.5"/>
  <cols>
    <col min="1" max="1" width="7.125" bestFit="1" customWidth="1"/>
    <col min="2" max="2" width="20" bestFit="1" customWidth="1"/>
    <col min="3" max="3" width="46.625" bestFit="1" customWidth="1"/>
  </cols>
  <sheetData>
    <row r="1" spans="1:3">
      <c r="A1" s="8" t="s">
        <v>181</v>
      </c>
      <c r="B1" s="8" t="s">
        <v>120</v>
      </c>
      <c r="C1" s="8" t="s">
        <v>123</v>
      </c>
    </row>
    <row r="2" spans="1:3">
      <c r="A2" s="8" t="s">
        <v>194</v>
      </c>
      <c r="B2" s="8" t="s">
        <v>195</v>
      </c>
      <c r="C2" s="8"/>
    </row>
    <row r="3" spans="1:3">
      <c r="A3" s="8" t="s">
        <v>196</v>
      </c>
      <c r="B3" s="8" t="s">
        <v>197</v>
      </c>
      <c r="C3" s="8"/>
    </row>
    <row r="4" spans="1:3">
      <c r="A4" s="8" t="s">
        <v>198</v>
      </c>
      <c r="B4" s="8" t="s">
        <v>199</v>
      </c>
      <c r="C4" s="8"/>
    </row>
    <row r="5" spans="1:3">
      <c r="A5" s="8" t="s">
        <v>200</v>
      </c>
      <c r="B5" s="8" t="s">
        <v>201</v>
      </c>
      <c r="C5" s="8"/>
    </row>
    <row r="6" spans="1:3">
      <c r="A6" s="8" t="s">
        <v>203</v>
      </c>
      <c r="B6" s="8" t="s">
        <v>115</v>
      </c>
      <c r="C6" s="8"/>
    </row>
    <row r="7" spans="1:3">
      <c r="A7" s="8" t="s">
        <v>114</v>
      </c>
      <c r="B7" s="8" t="s">
        <v>209</v>
      </c>
      <c r="C7" s="8"/>
    </row>
    <row r="8" spans="1:3">
      <c r="A8" s="8" t="s">
        <v>210</v>
      </c>
      <c r="B8" s="8" t="s">
        <v>211</v>
      </c>
      <c r="C8" s="8"/>
    </row>
    <row r="9" spans="1:3">
      <c r="A9" s="8" t="s">
        <v>229</v>
      </c>
      <c r="B9" s="8" t="s">
        <v>230</v>
      </c>
      <c r="C9" s="8" t="s">
        <v>78</v>
      </c>
    </row>
    <row r="10" spans="1:3">
      <c r="A10" s="8" t="s">
        <v>237</v>
      </c>
      <c r="B10" s="8" t="s">
        <v>238</v>
      </c>
      <c r="C10" s="8" t="s">
        <v>84</v>
      </c>
    </row>
    <row r="11" spans="1:3">
      <c r="A11" s="8" t="s">
        <v>244</v>
      </c>
      <c r="B11" s="8" t="s">
        <v>245</v>
      </c>
      <c r="C11" s="8" t="s">
        <v>89</v>
      </c>
    </row>
    <row r="12" spans="1:3">
      <c r="A12" s="8" t="s">
        <v>252</v>
      </c>
      <c r="B12" s="8" t="s">
        <v>253</v>
      </c>
      <c r="C12" s="8" t="s">
        <v>121</v>
      </c>
    </row>
    <row r="13" spans="1:3">
      <c r="A13" s="8" t="s">
        <v>254</v>
      </c>
      <c r="B13" s="8" t="s">
        <v>255</v>
      </c>
      <c r="C13" s="8" t="s">
        <v>121</v>
      </c>
    </row>
    <row r="14" spans="1:3">
      <c r="A14" s="8" t="s">
        <v>260</v>
      </c>
      <c r="B14" s="8" t="s">
        <v>261</v>
      </c>
      <c r="C14" s="8" t="s">
        <v>121</v>
      </c>
    </row>
    <row r="15" spans="1:3">
      <c r="A15" s="8" t="s">
        <v>262</v>
      </c>
      <c r="B15" s="8" t="s">
        <v>263</v>
      </c>
      <c r="C15" s="8" t="s">
        <v>121</v>
      </c>
    </row>
    <row r="16" spans="1:3">
      <c r="A16" s="8" t="s">
        <v>264</v>
      </c>
      <c r="B16" s="8" t="s">
        <v>265</v>
      </c>
      <c r="C16" s="8" t="s">
        <v>121</v>
      </c>
    </row>
    <row r="17" spans="1:3">
      <c r="A17" s="8" t="s">
        <v>266</v>
      </c>
      <c r="B17" s="8" t="s">
        <v>267</v>
      </c>
      <c r="C17" s="8" t="s">
        <v>121</v>
      </c>
    </row>
    <row r="18" spans="1:3">
      <c r="A18" s="8" t="s">
        <v>268</v>
      </c>
      <c r="B18" s="8" t="s">
        <v>269</v>
      </c>
      <c r="C18" s="8" t="s">
        <v>121</v>
      </c>
    </row>
    <row r="19" spans="1:3">
      <c r="A19" s="8" t="s">
        <v>270</v>
      </c>
      <c r="B19" s="8" t="s">
        <v>271</v>
      </c>
      <c r="C19" s="8" t="s">
        <v>90</v>
      </c>
    </row>
    <row r="20" spans="1:3">
      <c r="A20" s="8" t="s">
        <v>279</v>
      </c>
      <c r="B20" s="8" t="s">
        <v>280</v>
      </c>
      <c r="C20" s="8" t="s">
        <v>98</v>
      </c>
    </row>
    <row r="21" spans="1:3">
      <c r="A21" s="8" t="s">
        <v>12</v>
      </c>
      <c r="B21" s="8" t="s">
        <v>13</v>
      </c>
      <c r="C21" s="8" t="s">
        <v>90</v>
      </c>
    </row>
    <row r="22" spans="1:3">
      <c r="A22" s="8" t="s">
        <v>19</v>
      </c>
      <c r="B22" s="8" t="s">
        <v>20</v>
      </c>
      <c r="C22" s="8" t="s">
        <v>105</v>
      </c>
    </row>
    <row r="23" spans="1:3">
      <c r="A23" s="8" t="s">
        <v>47</v>
      </c>
      <c r="B23" s="8" t="s">
        <v>48</v>
      </c>
      <c r="C23" s="8" t="s">
        <v>49</v>
      </c>
    </row>
  </sheetData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workbookViewId="0">
      <selection activeCell="B9" sqref="B9"/>
    </sheetView>
  </sheetViews>
  <sheetFormatPr defaultRowHeight="13.5"/>
  <cols>
    <col min="1" max="1" width="7.125" bestFit="1" customWidth="1"/>
    <col min="2" max="2" width="20" bestFit="1" customWidth="1"/>
    <col min="3" max="3" width="46.625" bestFit="1" customWidth="1"/>
  </cols>
  <sheetData>
    <row r="1" spans="1:3">
      <c r="A1" s="8" t="s">
        <v>181</v>
      </c>
      <c r="B1" s="8" t="s">
        <v>120</v>
      </c>
      <c r="C1" s="8" t="s">
        <v>123</v>
      </c>
    </row>
    <row r="2" spans="1:3">
      <c r="A2" s="8" t="s">
        <v>194</v>
      </c>
      <c r="B2" s="8" t="s">
        <v>195</v>
      </c>
      <c r="C2" s="8"/>
    </row>
    <row r="3" spans="1:3">
      <c r="A3" s="8" t="s">
        <v>196</v>
      </c>
      <c r="B3" s="8" t="s">
        <v>197</v>
      </c>
      <c r="C3" s="8"/>
    </row>
    <row r="4" spans="1:3">
      <c r="A4" s="8" t="s">
        <v>198</v>
      </c>
      <c r="B4" s="8" t="s">
        <v>199</v>
      </c>
      <c r="C4" s="8"/>
    </row>
    <row r="5" spans="1:3">
      <c r="A5" s="8" t="s">
        <v>200</v>
      </c>
      <c r="B5" s="8" t="s">
        <v>201</v>
      </c>
      <c r="C5" s="8"/>
    </row>
    <row r="6" spans="1:3">
      <c r="A6" s="8" t="s">
        <v>203</v>
      </c>
      <c r="B6" s="8" t="s">
        <v>115</v>
      </c>
      <c r="C6" s="8"/>
    </row>
    <row r="7" spans="1:3">
      <c r="A7" s="8" t="s">
        <v>114</v>
      </c>
      <c r="B7" s="8" t="s">
        <v>209</v>
      </c>
      <c r="C7" s="8"/>
    </row>
    <row r="8" spans="1:3">
      <c r="A8" s="8" t="s">
        <v>218</v>
      </c>
      <c r="B8" s="8" t="s">
        <v>219</v>
      </c>
      <c r="C8" s="8" t="s">
        <v>220</v>
      </c>
    </row>
    <row r="9" spans="1:3">
      <c r="A9" s="8" t="s">
        <v>240</v>
      </c>
      <c r="B9" s="8" t="s">
        <v>238</v>
      </c>
      <c r="C9" s="8" t="s">
        <v>86</v>
      </c>
    </row>
    <row r="10" spans="1:3">
      <c r="A10" s="8" t="s">
        <v>246</v>
      </c>
      <c r="B10" s="8" t="s">
        <v>245</v>
      </c>
      <c r="C10" s="8" t="s">
        <v>247</v>
      </c>
    </row>
    <row r="11" spans="1:3">
      <c r="A11" s="8" t="s">
        <v>252</v>
      </c>
      <c r="B11" s="8" t="s">
        <v>253</v>
      </c>
      <c r="C11" s="8" t="s">
        <v>121</v>
      </c>
    </row>
    <row r="12" spans="1:3">
      <c r="A12" s="8" t="s">
        <v>254</v>
      </c>
      <c r="B12" s="8" t="s">
        <v>255</v>
      </c>
      <c r="C12" s="8" t="s">
        <v>121</v>
      </c>
    </row>
    <row r="13" spans="1:3">
      <c r="A13" s="8" t="s">
        <v>260</v>
      </c>
      <c r="B13" s="8" t="s">
        <v>261</v>
      </c>
      <c r="C13" s="8" t="s">
        <v>121</v>
      </c>
    </row>
    <row r="14" spans="1:3">
      <c r="A14" s="8" t="s">
        <v>262</v>
      </c>
      <c r="B14" s="8" t="s">
        <v>263</v>
      </c>
      <c r="C14" s="8" t="s">
        <v>121</v>
      </c>
    </row>
    <row r="15" spans="1:3">
      <c r="A15" s="8" t="s">
        <v>264</v>
      </c>
      <c r="B15" s="8" t="s">
        <v>265</v>
      </c>
      <c r="C15" s="8" t="s">
        <v>121</v>
      </c>
    </row>
    <row r="16" spans="1:3">
      <c r="A16" s="8" t="s">
        <v>266</v>
      </c>
      <c r="B16" s="8" t="s">
        <v>267</v>
      </c>
      <c r="C16" s="8" t="s">
        <v>121</v>
      </c>
    </row>
    <row r="17" spans="1:3">
      <c r="A17" s="8" t="s">
        <v>268</v>
      </c>
      <c r="B17" s="8" t="s">
        <v>269</v>
      </c>
      <c r="C17" s="8" t="s">
        <v>121</v>
      </c>
    </row>
    <row r="18" spans="1:3">
      <c r="A18" s="8" t="s">
        <v>276</v>
      </c>
      <c r="B18" s="8" t="s">
        <v>271</v>
      </c>
      <c r="C18" s="8" t="s">
        <v>95</v>
      </c>
    </row>
    <row r="19" spans="1:3">
      <c r="A19" s="8" t="s">
        <v>10</v>
      </c>
      <c r="B19" s="8" t="s">
        <v>280</v>
      </c>
      <c r="C19" s="8" t="s">
        <v>100</v>
      </c>
    </row>
    <row r="20" spans="1:3">
      <c r="A20" s="8" t="s">
        <v>17</v>
      </c>
      <c r="B20" s="8" t="s">
        <v>13</v>
      </c>
      <c r="C20" s="8" t="s">
        <v>104</v>
      </c>
    </row>
    <row r="21" spans="1:3">
      <c r="A21" s="8" t="s">
        <v>22</v>
      </c>
      <c r="B21" s="8" t="s">
        <v>20</v>
      </c>
      <c r="C21" s="8" t="s">
        <v>107</v>
      </c>
    </row>
    <row r="22" spans="1:3">
      <c r="A22" s="8" t="s">
        <v>41</v>
      </c>
      <c r="B22" s="8" t="s">
        <v>42</v>
      </c>
      <c r="C22" s="8" t="s">
        <v>43</v>
      </c>
    </row>
  </sheetData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4"/>
  <sheetViews>
    <sheetView topLeftCell="A19" workbookViewId="0">
      <selection activeCell="A36" sqref="A36:C36"/>
    </sheetView>
  </sheetViews>
  <sheetFormatPr defaultRowHeight="13.5"/>
  <cols>
    <col min="1" max="1" width="7.125" bestFit="1" customWidth="1"/>
    <col min="2" max="2" width="20" bestFit="1" customWidth="1"/>
    <col min="3" max="3" width="46.625" bestFit="1" customWidth="1"/>
  </cols>
  <sheetData>
    <row r="1" spans="1:3">
      <c r="A1" s="8" t="s">
        <v>74</v>
      </c>
      <c r="B1" s="8" t="s">
        <v>120</v>
      </c>
      <c r="C1" s="8" t="s">
        <v>123</v>
      </c>
    </row>
    <row r="2" spans="1:3">
      <c r="A2" s="8" t="s">
        <v>190</v>
      </c>
      <c r="B2" s="8" t="s">
        <v>191</v>
      </c>
      <c r="C2" s="8"/>
    </row>
    <row r="3" spans="1:3">
      <c r="A3" s="8" t="s">
        <v>192</v>
      </c>
      <c r="B3" s="8" t="s">
        <v>193</v>
      </c>
      <c r="C3" s="8"/>
    </row>
    <row r="4" spans="1:3">
      <c r="A4" s="8" t="s">
        <v>194</v>
      </c>
      <c r="B4" s="8" t="s">
        <v>195</v>
      </c>
      <c r="C4" s="8"/>
    </row>
    <row r="5" spans="1:3">
      <c r="A5" s="8" t="s">
        <v>196</v>
      </c>
      <c r="B5" s="8" t="s">
        <v>197</v>
      </c>
      <c r="C5" s="8"/>
    </row>
    <row r="6" spans="1:3">
      <c r="A6" s="8" t="s">
        <v>198</v>
      </c>
      <c r="B6" s="8" t="s">
        <v>199</v>
      </c>
      <c r="C6" s="8"/>
    </row>
    <row r="7" spans="1:3">
      <c r="A7" s="8" t="s">
        <v>200</v>
      </c>
      <c r="B7" s="8" t="s">
        <v>201</v>
      </c>
      <c r="C7" s="8"/>
    </row>
    <row r="8" spans="1:3">
      <c r="A8" s="8" t="s">
        <v>202</v>
      </c>
      <c r="B8" s="8" t="s">
        <v>113</v>
      </c>
      <c r="C8" s="8"/>
    </row>
    <row r="9" spans="1:3">
      <c r="A9" s="8" t="s">
        <v>203</v>
      </c>
      <c r="B9" s="8" t="s">
        <v>115</v>
      </c>
      <c r="C9" s="8"/>
    </row>
    <row r="10" spans="1:3">
      <c r="A10" s="8" t="s">
        <v>204</v>
      </c>
      <c r="B10" s="8" t="s">
        <v>205</v>
      </c>
      <c r="C10" s="8"/>
    </row>
    <row r="11" spans="1:3">
      <c r="A11" s="8" t="s">
        <v>206</v>
      </c>
      <c r="B11" s="8" t="s">
        <v>207</v>
      </c>
      <c r="C11" s="8"/>
    </row>
    <row r="12" spans="1:3">
      <c r="A12" s="8" t="s">
        <v>208</v>
      </c>
      <c r="B12" s="8" t="s">
        <v>116</v>
      </c>
      <c r="C12" s="8"/>
    </row>
    <row r="13" spans="1:3">
      <c r="A13" s="8" t="s">
        <v>114</v>
      </c>
      <c r="B13" s="8" t="s">
        <v>209</v>
      </c>
      <c r="C13" s="8"/>
    </row>
    <row r="14" spans="1:3">
      <c r="A14" s="8" t="s">
        <v>210</v>
      </c>
      <c r="B14" s="8" t="s">
        <v>211</v>
      </c>
      <c r="C14" s="8"/>
    </row>
    <row r="15" spans="1:3">
      <c r="A15" s="8" t="s">
        <v>212</v>
      </c>
      <c r="B15" s="8" t="s">
        <v>213</v>
      </c>
      <c r="C15" s="8" t="s">
        <v>75</v>
      </c>
    </row>
    <row r="16" spans="1:3">
      <c r="A16" s="8" t="s">
        <v>214</v>
      </c>
      <c r="B16" s="8" t="s">
        <v>213</v>
      </c>
      <c r="C16" s="8" t="s">
        <v>76</v>
      </c>
    </row>
    <row r="17" spans="1:3">
      <c r="A17" s="8" t="s">
        <v>215</v>
      </c>
      <c r="B17" s="8" t="s">
        <v>213</v>
      </c>
      <c r="C17" s="8" t="s">
        <v>77</v>
      </c>
    </row>
    <row r="18" spans="1:3">
      <c r="A18" s="8" t="s">
        <v>216</v>
      </c>
      <c r="B18" s="8" t="s">
        <v>213</v>
      </c>
      <c r="C18" s="8" t="s">
        <v>217</v>
      </c>
    </row>
    <row r="19" spans="1:3">
      <c r="A19" s="8" t="s">
        <v>218</v>
      </c>
      <c r="B19" s="8" t="s">
        <v>219</v>
      </c>
      <c r="C19" s="8" t="s">
        <v>220</v>
      </c>
    </row>
    <row r="20" spans="1:3">
      <c r="A20" s="8" t="s">
        <v>221</v>
      </c>
      <c r="B20" s="8" t="s">
        <v>219</v>
      </c>
      <c r="C20" s="8" t="s">
        <v>222</v>
      </c>
    </row>
    <row r="21" spans="1:3">
      <c r="A21" s="8" t="s">
        <v>223</v>
      </c>
      <c r="B21" s="8" t="s">
        <v>219</v>
      </c>
      <c r="C21" s="8" t="s">
        <v>224</v>
      </c>
    </row>
    <row r="22" spans="1:3">
      <c r="A22" s="8" t="s">
        <v>225</v>
      </c>
      <c r="B22" s="8" t="s">
        <v>219</v>
      </c>
      <c r="C22" s="8" t="s">
        <v>226</v>
      </c>
    </row>
    <row r="23" spans="1:3">
      <c r="A23" s="8" t="s">
        <v>227</v>
      </c>
      <c r="B23" s="8" t="s">
        <v>219</v>
      </c>
      <c r="C23" s="8" t="s">
        <v>228</v>
      </c>
    </row>
    <row r="24" spans="1:3">
      <c r="A24" s="8" t="s">
        <v>229</v>
      </c>
      <c r="B24" s="8" t="s">
        <v>230</v>
      </c>
      <c r="C24" s="8" t="s">
        <v>78</v>
      </c>
    </row>
    <row r="25" spans="1:3">
      <c r="A25" s="8" t="s">
        <v>231</v>
      </c>
      <c r="B25" s="8" t="s">
        <v>230</v>
      </c>
      <c r="C25" s="8" t="s">
        <v>79</v>
      </c>
    </row>
    <row r="26" spans="1:3">
      <c r="A26" s="8" t="s">
        <v>232</v>
      </c>
      <c r="B26" s="8" t="s">
        <v>230</v>
      </c>
      <c r="C26" s="8" t="s">
        <v>80</v>
      </c>
    </row>
    <row r="27" spans="1:3">
      <c r="A27" s="8" t="s">
        <v>233</v>
      </c>
      <c r="B27" s="8" t="s">
        <v>234</v>
      </c>
      <c r="C27" s="8" t="s">
        <v>81</v>
      </c>
    </row>
    <row r="28" spans="1:3">
      <c r="A28" s="8" t="s">
        <v>235</v>
      </c>
      <c r="B28" s="8" t="s">
        <v>234</v>
      </c>
      <c r="C28" s="8" t="s">
        <v>82</v>
      </c>
    </row>
    <row r="29" spans="1:3">
      <c r="A29" s="8" t="s">
        <v>236</v>
      </c>
      <c r="B29" s="8" t="s">
        <v>234</v>
      </c>
      <c r="C29" s="8" t="s">
        <v>83</v>
      </c>
    </row>
    <row r="30" spans="1:3">
      <c r="A30" s="8" t="s">
        <v>237</v>
      </c>
      <c r="B30" s="8" t="s">
        <v>238</v>
      </c>
      <c r="C30" s="8" t="s">
        <v>84</v>
      </c>
    </row>
    <row r="31" spans="1:3">
      <c r="A31" s="8" t="s">
        <v>239</v>
      </c>
      <c r="B31" s="8" t="s">
        <v>238</v>
      </c>
      <c r="C31" s="8" t="s">
        <v>85</v>
      </c>
    </row>
    <row r="32" spans="1:3">
      <c r="A32" s="8" t="s">
        <v>240</v>
      </c>
      <c r="B32" s="8" t="s">
        <v>238</v>
      </c>
      <c r="C32" s="8" t="s">
        <v>86</v>
      </c>
    </row>
    <row r="33" spans="1:3">
      <c r="A33" s="8" t="s">
        <v>241</v>
      </c>
      <c r="B33" s="8" t="s">
        <v>242</v>
      </c>
      <c r="C33" s="8" t="s">
        <v>87</v>
      </c>
    </row>
    <row r="34" spans="1:3">
      <c r="A34" s="8" t="s">
        <v>243</v>
      </c>
      <c r="B34" s="8" t="s">
        <v>242</v>
      </c>
      <c r="C34" s="8" t="s">
        <v>88</v>
      </c>
    </row>
    <row r="35" spans="1:3">
      <c r="A35" s="8" t="s">
        <v>244</v>
      </c>
      <c r="B35" s="8" t="s">
        <v>245</v>
      </c>
      <c r="C35" s="8" t="s">
        <v>89</v>
      </c>
    </row>
    <row r="36" spans="1:3">
      <c r="A36" s="8" t="s">
        <v>246</v>
      </c>
      <c r="B36" s="8" t="s">
        <v>245</v>
      </c>
      <c r="C36" s="8" t="s">
        <v>247</v>
      </c>
    </row>
    <row r="37" spans="1:3">
      <c r="A37" s="8" t="s">
        <v>248</v>
      </c>
      <c r="B37" s="8" t="s">
        <v>249</v>
      </c>
      <c r="C37" s="8" t="s">
        <v>121</v>
      </c>
    </row>
    <row r="38" spans="1:3">
      <c r="A38" s="8" t="s">
        <v>250</v>
      </c>
      <c r="B38" s="8" t="s">
        <v>251</v>
      </c>
      <c r="C38" s="8" t="s">
        <v>121</v>
      </c>
    </row>
    <row r="39" spans="1:3">
      <c r="A39" s="8" t="s">
        <v>252</v>
      </c>
      <c r="B39" s="8" t="s">
        <v>253</v>
      </c>
      <c r="C39" s="8" t="s">
        <v>121</v>
      </c>
    </row>
    <row r="40" spans="1:3">
      <c r="A40" s="8" t="s">
        <v>254</v>
      </c>
      <c r="B40" s="8" t="s">
        <v>255</v>
      </c>
      <c r="C40" s="8" t="s">
        <v>121</v>
      </c>
    </row>
    <row r="41" spans="1:3">
      <c r="A41" s="8" t="s">
        <v>256</v>
      </c>
      <c r="B41" s="8" t="s">
        <v>257</v>
      </c>
      <c r="C41" s="8" t="s">
        <v>121</v>
      </c>
    </row>
    <row r="42" spans="1:3">
      <c r="A42" s="8" t="s">
        <v>258</v>
      </c>
      <c r="B42" s="8" t="s">
        <v>259</v>
      </c>
      <c r="C42" s="8" t="s">
        <v>121</v>
      </c>
    </row>
    <row r="43" spans="1:3">
      <c r="A43" s="8" t="s">
        <v>260</v>
      </c>
      <c r="B43" s="8" t="s">
        <v>261</v>
      </c>
      <c r="C43" s="8" t="s">
        <v>121</v>
      </c>
    </row>
    <row r="44" spans="1:3">
      <c r="A44" s="8" t="s">
        <v>262</v>
      </c>
      <c r="B44" s="8" t="s">
        <v>263</v>
      </c>
      <c r="C44" s="8" t="s">
        <v>121</v>
      </c>
    </row>
    <row r="45" spans="1:3">
      <c r="A45" s="8" t="s">
        <v>264</v>
      </c>
      <c r="B45" s="8" t="s">
        <v>265</v>
      </c>
      <c r="C45" s="8" t="s">
        <v>121</v>
      </c>
    </row>
    <row r="46" spans="1:3">
      <c r="A46" s="8" t="s">
        <v>266</v>
      </c>
      <c r="B46" s="8" t="s">
        <v>267</v>
      </c>
      <c r="C46" s="8" t="s">
        <v>121</v>
      </c>
    </row>
    <row r="47" spans="1:3">
      <c r="A47" s="8" t="s">
        <v>268</v>
      </c>
      <c r="B47" s="8" t="s">
        <v>269</v>
      </c>
      <c r="C47" s="8" t="s">
        <v>121</v>
      </c>
    </row>
    <row r="48" spans="1:3">
      <c r="A48" s="8" t="s">
        <v>270</v>
      </c>
      <c r="B48" s="8" t="s">
        <v>271</v>
      </c>
      <c r="C48" s="8" t="s">
        <v>90</v>
      </c>
    </row>
    <row r="49" spans="1:3">
      <c r="A49" s="8" t="s">
        <v>272</v>
      </c>
      <c r="B49" s="8" t="s">
        <v>271</v>
      </c>
      <c r="C49" s="8" t="s">
        <v>91</v>
      </c>
    </row>
    <row r="50" spans="1:3">
      <c r="A50" s="8" t="s">
        <v>273</v>
      </c>
      <c r="B50" s="8" t="s">
        <v>271</v>
      </c>
      <c r="C50" s="8" t="s">
        <v>92</v>
      </c>
    </row>
    <row r="51" spans="1:3">
      <c r="A51" s="8" t="s">
        <v>274</v>
      </c>
      <c r="B51" s="8" t="s">
        <v>271</v>
      </c>
      <c r="C51" s="8" t="s">
        <v>93</v>
      </c>
    </row>
    <row r="52" spans="1:3">
      <c r="A52" s="8" t="s">
        <v>275</v>
      </c>
      <c r="B52" s="8" t="s">
        <v>271</v>
      </c>
      <c r="C52" s="8" t="s">
        <v>94</v>
      </c>
    </row>
    <row r="53" spans="1:3">
      <c r="A53" s="8" t="s">
        <v>276</v>
      </c>
      <c r="B53" s="8" t="s">
        <v>271</v>
      </c>
      <c r="C53" s="8" t="s">
        <v>95</v>
      </c>
    </row>
    <row r="54" spans="1:3">
      <c r="A54" s="8" t="s">
        <v>277</v>
      </c>
      <c r="B54" s="8" t="s">
        <v>271</v>
      </c>
      <c r="C54" s="8" t="s">
        <v>96</v>
      </c>
    </row>
    <row r="55" spans="1:3">
      <c r="A55" s="8" t="s">
        <v>278</v>
      </c>
      <c r="B55" s="8" t="s">
        <v>271</v>
      </c>
      <c r="C55" s="8" t="s">
        <v>97</v>
      </c>
    </row>
    <row r="56" spans="1:3">
      <c r="A56" s="8" t="s">
        <v>279</v>
      </c>
      <c r="B56" s="8" t="s">
        <v>280</v>
      </c>
      <c r="C56" s="8" t="s">
        <v>98</v>
      </c>
    </row>
    <row r="57" spans="1:3">
      <c r="A57" s="8" t="s">
        <v>9</v>
      </c>
      <c r="B57" s="8" t="s">
        <v>280</v>
      </c>
      <c r="C57" s="8" t="s">
        <v>99</v>
      </c>
    </row>
    <row r="58" spans="1:3">
      <c r="A58" s="8" t="s">
        <v>10</v>
      </c>
      <c r="B58" s="8" t="s">
        <v>280</v>
      </c>
      <c r="C58" s="8" t="s">
        <v>100</v>
      </c>
    </row>
    <row r="59" spans="1:3">
      <c r="A59" s="8" t="s">
        <v>11</v>
      </c>
      <c r="B59" s="8" t="s">
        <v>280</v>
      </c>
      <c r="C59" s="8" t="s">
        <v>101</v>
      </c>
    </row>
    <row r="60" spans="1:3">
      <c r="A60" s="8" t="s">
        <v>12</v>
      </c>
      <c r="B60" s="8" t="s">
        <v>13</v>
      </c>
      <c r="C60" s="8" t="s">
        <v>90</v>
      </c>
    </row>
    <row r="61" spans="1:3">
      <c r="A61" s="8" t="s">
        <v>14</v>
      </c>
      <c r="B61" s="8" t="s">
        <v>13</v>
      </c>
      <c r="C61" s="8" t="s">
        <v>102</v>
      </c>
    </row>
    <row r="62" spans="1:3">
      <c r="A62" s="8" t="s">
        <v>15</v>
      </c>
      <c r="B62" s="8" t="s">
        <v>13</v>
      </c>
      <c r="C62" s="8" t="s">
        <v>92</v>
      </c>
    </row>
    <row r="63" spans="1:3">
      <c r="A63" s="8" t="s">
        <v>16</v>
      </c>
      <c r="B63" s="8" t="s">
        <v>13</v>
      </c>
      <c r="C63" s="8" t="s">
        <v>103</v>
      </c>
    </row>
    <row r="64" spans="1:3">
      <c r="A64" s="8" t="s">
        <v>17</v>
      </c>
      <c r="B64" s="8" t="s">
        <v>13</v>
      </c>
      <c r="C64" s="8" t="s">
        <v>104</v>
      </c>
    </row>
    <row r="65" spans="1:3">
      <c r="A65" s="8" t="s">
        <v>18</v>
      </c>
      <c r="B65" s="8" t="s">
        <v>13</v>
      </c>
      <c r="C65" s="8" t="s">
        <v>96</v>
      </c>
    </row>
    <row r="66" spans="1:3">
      <c r="A66" s="8" t="s">
        <v>19</v>
      </c>
      <c r="B66" s="8" t="s">
        <v>20</v>
      </c>
      <c r="C66" s="8" t="s">
        <v>105</v>
      </c>
    </row>
    <row r="67" spans="1:3">
      <c r="A67" s="8" t="s">
        <v>21</v>
      </c>
      <c r="B67" s="8" t="s">
        <v>20</v>
      </c>
      <c r="C67" s="8" t="s">
        <v>106</v>
      </c>
    </row>
    <row r="68" spans="1:3">
      <c r="A68" s="8" t="s">
        <v>22</v>
      </c>
      <c r="B68" s="8" t="s">
        <v>20</v>
      </c>
      <c r="C68" s="8" t="s">
        <v>107</v>
      </c>
    </row>
    <row r="69" spans="1:3">
      <c r="A69" s="8" t="s">
        <v>23</v>
      </c>
      <c r="B69" s="8" t="s">
        <v>20</v>
      </c>
      <c r="C69" s="8" t="s">
        <v>108</v>
      </c>
    </row>
    <row r="70" spans="1:3">
      <c r="A70" s="8" t="s">
        <v>24</v>
      </c>
      <c r="B70" s="8" t="s">
        <v>20</v>
      </c>
      <c r="C70" s="8" t="s">
        <v>109</v>
      </c>
    </row>
    <row r="71" spans="1:3">
      <c r="A71" s="8" t="s">
        <v>25</v>
      </c>
      <c r="B71" s="8" t="s">
        <v>26</v>
      </c>
      <c r="C71" s="8" t="s">
        <v>121</v>
      </c>
    </row>
    <row r="72" spans="1:3">
      <c r="A72" s="8" t="s">
        <v>27</v>
      </c>
      <c r="B72" s="8" t="s">
        <v>28</v>
      </c>
      <c r="C72" s="8" t="s">
        <v>110</v>
      </c>
    </row>
    <row r="73" spans="1:3">
      <c r="A73" s="8" t="s">
        <v>29</v>
      </c>
      <c r="B73" s="8" t="s">
        <v>28</v>
      </c>
      <c r="C73" s="8" t="s">
        <v>2</v>
      </c>
    </row>
    <row r="74" spans="1:3">
      <c r="A74" s="8" t="s">
        <v>30</v>
      </c>
      <c r="B74" s="8" t="s">
        <v>28</v>
      </c>
      <c r="C74" s="8" t="s">
        <v>3</v>
      </c>
    </row>
    <row r="75" spans="1:3">
      <c r="A75" s="8" t="s">
        <v>31</v>
      </c>
      <c r="B75" s="8" t="s">
        <v>28</v>
      </c>
      <c r="C75" s="8" t="s">
        <v>4</v>
      </c>
    </row>
    <row r="76" spans="1:3">
      <c r="A76" s="8" t="s">
        <v>32</v>
      </c>
      <c r="B76" s="8" t="s">
        <v>28</v>
      </c>
      <c r="C76" s="8" t="s">
        <v>5</v>
      </c>
    </row>
    <row r="77" spans="1:3">
      <c r="A77" s="8" t="s">
        <v>33</v>
      </c>
      <c r="B77" s="8" t="s">
        <v>34</v>
      </c>
      <c r="C77" s="8" t="s">
        <v>35</v>
      </c>
    </row>
    <row r="78" spans="1:3">
      <c r="A78" s="8" t="s">
        <v>36</v>
      </c>
      <c r="B78" s="8" t="s">
        <v>37</v>
      </c>
      <c r="C78" s="8" t="s">
        <v>38</v>
      </c>
    </row>
    <row r="79" spans="1:3">
      <c r="A79" s="8" t="s">
        <v>39</v>
      </c>
      <c r="B79" s="8" t="s">
        <v>37</v>
      </c>
      <c r="C79" s="8" t="s">
        <v>40</v>
      </c>
    </row>
    <row r="80" spans="1:3">
      <c r="A80" s="8" t="s">
        <v>41</v>
      </c>
      <c r="B80" s="8" t="s">
        <v>42</v>
      </c>
      <c r="C80" s="8" t="s">
        <v>43</v>
      </c>
    </row>
    <row r="81" spans="1:3">
      <c r="A81" s="8" t="s">
        <v>44</v>
      </c>
      <c r="B81" s="8" t="s">
        <v>45</v>
      </c>
      <c r="C81" s="8" t="s">
        <v>46</v>
      </c>
    </row>
    <row r="82" spans="1:3">
      <c r="A82" s="8" t="s">
        <v>47</v>
      </c>
      <c r="B82" s="8" t="s">
        <v>48</v>
      </c>
      <c r="C82" s="8" t="s">
        <v>49</v>
      </c>
    </row>
    <row r="83" spans="1:3">
      <c r="A83" s="8" t="s">
        <v>50</v>
      </c>
      <c r="B83" s="8" t="s">
        <v>48</v>
      </c>
      <c r="C83" s="8" t="s">
        <v>51</v>
      </c>
    </row>
    <row r="84" spans="1:3">
      <c r="A84" s="8" t="s">
        <v>52</v>
      </c>
      <c r="B84" s="8" t="s">
        <v>53</v>
      </c>
      <c r="C84" s="8"/>
    </row>
    <row r="85" spans="1:3">
      <c r="A85" s="8" t="s">
        <v>54</v>
      </c>
      <c r="B85" s="8" t="s">
        <v>55</v>
      </c>
      <c r="C85" s="8"/>
    </row>
    <row r="86" spans="1:3">
      <c r="A86" s="8" t="s">
        <v>56</v>
      </c>
      <c r="B86" s="8" t="s">
        <v>57</v>
      </c>
      <c r="C86" s="8"/>
    </row>
    <row r="87" spans="1:3">
      <c r="A87" s="8" t="s">
        <v>58</v>
      </c>
      <c r="B87" s="8" t="s">
        <v>59</v>
      </c>
      <c r="C87" s="8"/>
    </row>
    <row r="88" spans="1:3">
      <c r="A88" s="8" t="s">
        <v>60</v>
      </c>
      <c r="B88" s="8" t="s">
        <v>61</v>
      </c>
      <c r="C88" s="8"/>
    </row>
    <row r="89" spans="1:3">
      <c r="A89" s="8" t="s">
        <v>62</v>
      </c>
      <c r="B89" s="8" t="s">
        <v>63</v>
      </c>
      <c r="C89" s="8"/>
    </row>
    <row r="90" spans="1:3">
      <c r="A90" s="8" t="s">
        <v>64</v>
      </c>
      <c r="B90" s="8" t="s">
        <v>65</v>
      </c>
      <c r="C90" s="8"/>
    </row>
    <row r="91" spans="1:3">
      <c r="A91" s="8" t="s">
        <v>66</v>
      </c>
      <c r="B91" s="8" t="s">
        <v>67</v>
      </c>
      <c r="C91" s="8"/>
    </row>
    <row r="92" spans="1:3">
      <c r="A92" s="8" t="s">
        <v>68</v>
      </c>
      <c r="B92" s="8" t="s">
        <v>69</v>
      </c>
      <c r="C92" s="8"/>
    </row>
    <row r="93" spans="1:3">
      <c r="A93" s="8" t="s">
        <v>70</v>
      </c>
      <c r="B93" s="8" t="s">
        <v>71</v>
      </c>
      <c r="C93" s="8"/>
    </row>
    <row r="94" spans="1:3">
      <c r="A94" s="8" t="s">
        <v>72</v>
      </c>
      <c r="B94" s="8" t="s">
        <v>73</v>
      </c>
      <c r="C94" s="8"/>
    </row>
  </sheetData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85"/>
  <sheetViews>
    <sheetView workbookViewId="0">
      <selection activeCell="J44" sqref="J44"/>
    </sheetView>
  </sheetViews>
  <sheetFormatPr defaultRowHeight="12"/>
  <cols>
    <col min="1" max="1" width="7" style="2" bestFit="1" customWidth="1"/>
    <col min="2" max="2" width="7.625" style="2" customWidth="1"/>
    <col min="3" max="3" width="9.625" style="2" customWidth="1"/>
    <col min="4" max="4" width="12.375" style="2" customWidth="1"/>
    <col min="5" max="16384" width="9" style="2"/>
  </cols>
  <sheetData>
    <row r="1" spans="2:5">
      <c r="B1" s="3" t="s">
        <v>124</v>
      </c>
      <c r="C1" s="4"/>
      <c r="D1" s="4"/>
      <c r="E1" s="4"/>
    </row>
    <row r="2" spans="2:5">
      <c r="B2" s="1" t="s">
        <v>181</v>
      </c>
      <c r="C2" s="1" t="s">
        <v>130</v>
      </c>
      <c r="D2" s="1" t="s">
        <v>123</v>
      </c>
    </row>
    <row r="3" spans="2:5">
      <c r="B3" s="5" t="s">
        <v>182</v>
      </c>
      <c r="C3" s="1" t="s">
        <v>117</v>
      </c>
      <c r="D3" s="1" t="s">
        <v>128</v>
      </c>
    </row>
    <row r="4" spans="2:5">
      <c r="B4" s="5" t="s">
        <v>183</v>
      </c>
      <c r="C4" s="1" t="s">
        <v>125</v>
      </c>
      <c r="D4" s="1"/>
    </row>
    <row r="5" spans="2:5">
      <c r="B5" s="5" t="s">
        <v>184</v>
      </c>
      <c r="C5" s="1" t="s">
        <v>126</v>
      </c>
      <c r="D5" s="1"/>
    </row>
    <row r="6" spans="2:5">
      <c r="B6" s="5" t="s">
        <v>185</v>
      </c>
      <c r="C6" s="1" t="s">
        <v>118</v>
      </c>
      <c r="D6" s="1" t="s">
        <v>128</v>
      </c>
    </row>
    <row r="7" spans="2:5">
      <c r="B7" s="5" t="s">
        <v>186</v>
      </c>
      <c r="C7" s="1" t="s">
        <v>129</v>
      </c>
      <c r="D7" s="1"/>
    </row>
    <row r="8" spans="2:5">
      <c r="B8" s="5" t="s">
        <v>187</v>
      </c>
      <c r="C8" s="1" t="s">
        <v>119</v>
      </c>
      <c r="D8" s="1" t="s">
        <v>128</v>
      </c>
    </row>
    <row r="9" spans="2:5">
      <c r="B9" s="5" t="s">
        <v>188</v>
      </c>
      <c r="C9" s="1" t="s">
        <v>127</v>
      </c>
      <c r="D9" s="1" t="s">
        <v>128</v>
      </c>
    </row>
    <row r="11" spans="2:5">
      <c r="B11" s="6" t="s">
        <v>132</v>
      </c>
    </row>
    <row r="12" spans="2:5">
      <c r="B12" s="1" t="s">
        <v>189</v>
      </c>
      <c r="C12" s="1" t="s">
        <v>180</v>
      </c>
    </row>
    <row r="13" spans="2:5">
      <c r="B13" s="7">
        <v>0</v>
      </c>
      <c r="C13" s="1" t="s">
        <v>133</v>
      </c>
    </row>
    <row r="14" spans="2:5">
      <c r="B14" s="7">
        <v>1</v>
      </c>
      <c r="C14" s="1" t="s">
        <v>122</v>
      </c>
    </row>
    <row r="15" spans="2:5">
      <c r="B15" s="7">
        <v>2</v>
      </c>
      <c r="C15" s="1" t="s">
        <v>134</v>
      </c>
    </row>
    <row r="16" spans="2:5">
      <c r="B16" s="7">
        <v>3</v>
      </c>
      <c r="C16" s="1" t="s">
        <v>135</v>
      </c>
    </row>
    <row r="17" spans="2:7">
      <c r="B17" s="7">
        <v>4</v>
      </c>
      <c r="C17" s="1" t="s">
        <v>136</v>
      </c>
    </row>
    <row r="18" spans="2:7">
      <c r="B18" s="7">
        <v>5</v>
      </c>
      <c r="C18" s="1" t="s">
        <v>137</v>
      </c>
    </row>
    <row r="19" spans="2:7">
      <c r="B19" s="7">
        <v>6</v>
      </c>
      <c r="C19" s="1" t="s">
        <v>138</v>
      </c>
    </row>
    <row r="20" spans="2:7" ht="13.5">
      <c r="B20" s="7">
        <v>7</v>
      </c>
      <c r="C20" s="1" t="s">
        <v>139</v>
      </c>
      <c r="G20"/>
    </row>
    <row r="21" spans="2:7" ht="13.5">
      <c r="B21" s="7">
        <v>8</v>
      </c>
      <c r="C21" s="1" t="s">
        <v>140</v>
      </c>
      <c r="E21"/>
    </row>
    <row r="22" spans="2:7" ht="13.5">
      <c r="B22" s="7">
        <v>9</v>
      </c>
      <c r="C22" s="1" t="s">
        <v>141</v>
      </c>
      <c r="E22"/>
    </row>
    <row r="23" spans="2:7" ht="13.5">
      <c r="B23" s="1">
        <v>10</v>
      </c>
      <c r="C23" s="1" t="s">
        <v>142</v>
      </c>
      <c r="E23"/>
    </row>
    <row r="24" spans="2:7" ht="13.5">
      <c r="B24" s="1">
        <v>11</v>
      </c>
      <c r="C24" s="1" t="s">
        <v>143</v>
      </c>
      <c r="E24"/>
    </row>
    <row r="25" spans="2:7" ht="13.5">
      <c r="B25" s="1">
        <v>12</v>
      </c>
      <c r="C25" s="1" t="s">
        <v>144</v>
      </c>
      <c r="E25"/>
    </row>
    <row r="26" spans="2:7">
      <c r="B26" s="1">
        <v>13</v>
      </c>
      <c r="C26" s="1" t="s">
        <v>145</v>
      </c>
    </row>
    <row r="27" spans="2:7">
      <c r="B27" s="1">
        <v>14</v>
      </c>
      <c r="C27" s="1" t="s">
        <v>146</v>
      </c>
    </row>
    <row r="28" spans="2:7">
      <c r="B28" s="1">
        <v>15</v>
      </c>
      <c r="C28" s="1" t="s">
        <v>149</v>
      </c>
    </row>
    <row r="29" spans="2:7">
      <c r="B29" s="1">
        <v>16</v>
      </c>
      <c r="C29" s="1" t="s">
        <v>150</v>
      </c>
    </row>
    <row r="30" spans="2:7">
      <c r="B30" s="1">
        <v>17</v>
      </c>
      <c r="C30" s="1" t="s">
        <v>151</v>
      </c>
    </row>
    <row r="31" spans="2:7">
      <c r="B31" s="1">
        <v>18</v>
      </c>
      <c r="C31" s="1" t="s">
        <v>152</v>
      </c>
    </row>
    <row r="32" spans="2:7">
      <c r="B32" s="1">
        <v>19</v>
      </c>
      <c r="C32" s="1" t="s">
        <v>147</v>
      </c>
    </row>
    <row r="33" spans="2:3">
      <c r="B33" s="1">
        <v>20</v>
      </c>
      <c r="C33" s="1" t="s">
        <v>148</v>
      </c>
    </row>
    <row r="34" spans="2:3">
      <c r="B34" s="1">
        <v>21</v>
      </c>
      <c r="C34" s="1" t="s">
        <v>156</v>
      </c>
    </row>
    <row r="35" spans="2:3">
      <c r="B35" s="1">
        <v>22</v>
      </c>
      <c r="C35" s="1" t="s">
        <v>153</v>
      </c>
    </row>
    <row r="36" spans="2:3">
      <c r="B36" s="1">
        <v>23</v>
      </c>
      <c r="C36" s="1" t="s">
        <v>154</v>
      </c>
    </row>
    <row r="37" spans="2:3">
      <c r="B37" s="1">
        <v>24</v>
      </c>
      <c r="C37" s="1" t="s">
        <v>155</v>
      </c>
    </row>
    <row r="38" spans="2:3">
      <c r="B38" s="1">
        <v>25</v>
      </c>
      <c r="C38" s="1" t="s">
        <v>157</v>
      </c>
    </row>
    <row r="39" spans="2:3">
      <c r="B39" s="1">
        <v>26</v>
      </c>
      <c r="C39" s="1" t="s">
        <v>158</v>
      </c>
    </row>
    <row r="40" spans="2:3">
      <c r="B40" s="1">
        <v>27</v>
      </c>
      <c r="C40" s="1" t="s">
        <v>159</v>
      </c>
    </row>
    <row r="41" spans="2:3">
      <c r="B41" s="1">
        <v>28</v>
      </c>
      <c r="C41" s="1" t="s">
        <v>160</v>
      </c>
    </row>
    <row r="42" spans="2:3">
      <c r="B42" s="1">
        <v>29</v>
      </c>
      <c r="C42" s="1" t="s">
        <v>161</v>
      </c>
    </row>
    <row r="43" spans="2:3">
      <c r="B43" s="1">
        <v>30</v>
      </c>
      <c r="C43" s="1" t="s">
        <v>162</v>
      </c>
    </row>
    <row r="44" spans="2:3">
      <c r="B44" s="1">
        <v>31</v>
      </c>
      <c r="C44" s="1" t="s">
        <v>163</v>
      </c>
    </row>
    <row r="45" spans="2:3">
      <c r="B45" s="1">
        <v>32</v>
      </c>
      <c r="C45" s="1" t="s">
        <v>164</v>
      </c>
    </row>
    <row r="46" spans="2:3">
      <c r="B46" s="1">
        <v>33</v>
      </c>
      <c r="C46" s="1" t="s">
        <v>165</v>
      </c>
    </row>
    <row r="47" spans="2:3">
      <c r="B47" s="1">
        <v>34</v>
      </c>
      <c r="C47" s="1" t="s">
        <v>166</v>
      </c>
    </row>
    <row r="48" spans="2:3">
      <c r="B48" s="1">
        <v>35</v>
      </c>
      <c r="C48" s="1" t="s">
        <v>167</v>
      </c>
    </row>
    <row r="49" spans="2:3">
      <c r="B49" s="1">
        <v>36</v>
      </c>
      <c r="C49" s="1" t="s">
        <v>169</v>
      </c>
    </row>
    <row r="50" spans="2:3">
      <c r="B50" s="1">
        <v>37</v>
      </c>
      <c r="C50" s="1" t="s">
        <v>168</v>
      </c>
    </row>
    <row r="51" spans="2:3">
      <c r="B51" s="1">
        <v>38</v>
      </c>
      <c r="C51" s="1" t="s">
        <v>170</v>
      </c>
    </row>
    <row r="52" spans="2:3">
      <c r="B52" s="1">
        <v>39</v>
      </c>
      <c r="C52" s="1" t="s">
        <v>171</v>
      </c>
    </row>
    <row r="53" spans="2:3">
      <c r="B53" s="1">
        <v>40</v>
      </c>
      <c r="C53" s="1" t="s">
        <v>172</v>
      </c>
    </row>
    <row r="54" spans="2:3">
      <c r="B54" s="1">
        <v>41</v>
      </c>
      <c r="C54" s="1" t="s">
        <v>173</v>
      </c>
    </row>
    <row r="55" spans="2:3">
      <c r="B55" s="1">
        <v>42</v>
      </c>
      <c r="C55" s="1" t="s">
        <v>174</v>
      </c>
    </row>
    <row r="56" spans="2:3">
      <c r="B56" s="1">
        <v>43</v>
      </c>
      <c r="C56" s="1" t="s">
        <v>175</v>
      </c>
    </row>
    <row r="57" spans="2:3">
      <c r="B57" s="1">
        <v>44</v>
      </c>
      <c r="C57" s="1" t="s">
        <v>176</v>
      </c>
    </row>
    <row r="58" spans="2:3">
      <c r="B58" s="1">
        <v>45</v>
      </c>
      <c r="C58" s="1" t="s">
        <v>177</v>
      </c>
    </row>
    <row r="59" spans="2:3">
      <c r="B59" s="1">
        <v>46</v>
      </c>
      <c r="C59" s="1" t="s">
        <v>178</v>
      </c>
    </row>
    <row r="60" spans="2:3">
      <c r="B60" s="1">
        <v>47</v>
      </c>
      <c r="C60" s="1" t="s">
        <v>179</v>
      </c>
    </row>
    <row r="85" spans="2:2">
      <c r="B85" s="2" t="s">
        <v>131</v>
      </c>
    </row>
  </sheetData>
  <phoneticPr fontId="1"/>
  <pageMargins left="0.78700000000000003" right="0.78700000000000003" top="0.98399999999999999" bottom="0.98399999999999999" header="0.51200000000000001" footer="0.51200000000000001"/>
  <pageSetup paperSize="9" scale="4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R540"/>
  <sheetViews>
    <sheetView zoomScaleNormal="100" zoomScaleSheetLayoutView="100" workbookViewId="0">
      <pane xSplit="7" ySplit="7" topLeftCell="H8" activePane="bottomRight" state="frozen"/>
      <selection pane="topRight" activeCell="G1" sqref="G1"/>
      <selection pane="bottomLeft" activeCell="A8" sqref="A8"/>
      <selection pane="bottomRight" activeCell="R19" sqref="R19"/>
    </sheetView>
  </sheetViews>
  <sheetFormatPr defaultColWidth="8.875" defaultRowHeight="12"/>
  <cols>
    <col min="1" max="1" width="5.875" style="55" customWidth="1"/>
    <col min="2" max="2" width="4" style="53" hidden="1" customWidth="1"/>
    <col min="3" max="3" width="10.75" style="106" customWidth="1"/>
    <col min="4" max="4" width="8.75" style="53" customWidth="1"/>
    <col min="5" max="5" width="17.25" style="106" bestFit="1" customWidth="1"/>
    <col min="6" max="6" width="5.125" style="55" customWidth="1"/>
    <col min="7" max="8" width="10" style="55" customWidth="1"/>
    <col min="9" max="10" width="15.625" style="55" customWidth="1"/>
    <col min="11" max="11" width="4.375" style="55" customWidth="1"/>
    <col min="12" max="12" width="4.625" style="55" hidden="1" customWidth="1"/>
    <col min="13" max="13" width="4.125" style="57" customWidth="1"/>
    <col min="14" max="14" width="5" style="57" customWidth="1"/>
    <col min="15" max="15" width="4.625" style="55" hidden="1" customWidth="1"/>
    <col min="16" max="16" width="11.25" style="55" bestFit="1" customWidth="1"/>
    <col min="17" max="17" width="10.25" style="55" bestFit="1" customWidth="1"/>
    <col min="18" max="18" width="27.625" style="55" customWidth="1"/>
    <col min="19" max="19" width="9.25" style="57" customWidth="1"/>
    <col min="20" max="20" width="8.875" style="53" customWidth="1"/>
    <col min="21" max="21" width="6.75" style="54" bestFit="1" customWidth="1"/>
    <col min="22" max="22" width="10.25" style="55" bestFit="1" customWidth="1"/>
    <col min="23" max="23" width="27.625" style="53" customWidth="1"/>
    <col min="24" max="24" width="11.25" style="55" bestFit="1" customWidth="1"/>
    <col min="25" max="25" width="8.5" style="55" customWidth="1"/>
    <col min="26" max="26" width="6.75" style="56" bestFit="1" customWidth="1"/>
    <col min="27" max="27" width="4.5" style="53" hidden="1" customWidth="1"/>
    <col min="28" max="28" width="5.625" style="55" hidden="1" customWidth="1"/>
    <col min="29" max="29" width="5.75" style="55" hidden="1" customWidth="1"/>
    <col min="30" max="30" width="5.875" style="55" hidden="1" customWidth="1"/>
    <col min="31" max="31" width="4.375" style="53" hidden="1" customWidth="1"/>
    <col min="32" max="32" width="2.375" style="53" customWidth="1"/>
    <col min="33" max="33" width="2.25" style="53" customWidth="1"/>
    <col min="34" max="34" width="7.75" style="53" customWidth="1"/>
    <col min="35" max="35" width="6.25" style="53" customWidth="1"/>
    <col min="36" max="36" width="7.375" style="53" customWidth="1"/>
    <col min="37" max="37" width="7" style="53" customWidth="1"/>
    <col min="38" max="38" width="11.25" style="53" customWidth="1"/>
    <col min="39" max="39" width="3.75" style="53" customWidth="1"/>
    <col min="40" max="40" width="8.875" style="53"/>
    <col min="41" max="41" width="41.375" style="53" bestFit="1" customWidth="1"/>
    <col min="42" max="42" width="8.875" style="53"/>
    <col min="43" max="43" width="0" style="53" hidden="1" customWidth="1"/>
    <col min="44" max="16384" width="8.875" style="53"/>
  </cols>
  <sheetData>
    <row r="1" spans="1:44" ht="24.75" thickBot="1">
      <c r="A1" s="49" t="s">
        <v>326</v>
      </c>
      <c r="B1" s="49"/>
      <c r="C1" s="105"/>
      <c r="D1" s="49"/>
      <c r="E1" s="105"/>
      <c r="F1" s="49"/>
      <c r="G1" s="49"/>
      <c r="H1" s="49"/>
      <c r="I1" s="49"/>
      <c r="J1" s="49"/>
      <c r="K1" s="49"/>
      <c r="L1" s="49"/>
      <c r="M1" s="50"/>
      <c r="N1" s="50"/>
      <c r="O1" s="49"/>
      <c r="P1" s="49"/>
      <c r="Q1" s="51" t="s">
        <v>7</v>
      </c>
      <c r="R1" s="27"/>
      <c r="S1" s="52" t="s">
        <v>356</v>
      </c>
      <c r="V1" s="49"/>
      <c r="AJ1" s="53" t="s">
        <v>355</v>
      </c>
      <c r="AN1" s="350" t="s">
        <v>405</v>
      </c>
      <c r="AO1" s="350"/>
      <c r="AP1" s="350"/>
      <c r="AQ1" s="350"/>
    </row>
    <row r="2" spans="1:44">
      <c r="AL2" s="53" t="s">
        <v>358</v>
      </c>
    </row>
    <row r="3" spans="1:44" ht="12" customHeight="1">
      <c r="G3" s="55">
        <v>4</v>
      </c>
      <c r="I3" s="55">
        <v>5</v>
      </c>
      <c r="K3" s="55">
        <v>6</v>
      </c>
      <c r="M3" s="57">
        <v>8</v>
      </c>
      <c r="N3" s="57">
        <v>7</v>
      </c>
      <c r="AI3" s="58">
        <v>50</v>
      </c>
      <c r="AJ3" s="58" t="s">
        <v>339</v>
      </c>
      <c r="AK3" s="58"/>
      <c r="AL3" s="53" t="s">
        <v>359</v>
      </c>
    </row>
    <row r="4" spans="1:44" s="64" customFormat="1" ht="13.5">
      <c r="A4" s="59" t="s">
        <v>111</v>
      </c>
      <c r="B4" s="60" t="s">
        <v>285</v>
      </c>
      <c r="C4" s="60" t="s">
        <v>315</v>
      </c>
      <c r="D4" s="60" t="s">
        <v>338</v>
      </c>
      <c r="E4" s="61" t="s">
        <v>314</v>
      </c>
      <c r="F4" s="62" t="s">
        <v>308</v>
      </c>
      <c r="G4" s="59" t="s">
        <v>328</v>
      </c>
      <c r="H4" s="59" t="s">
        <v>329</v>
      </c>
      <c r="I4" s="59" t="s">
        <v>331</v>
      </c>
      <c r="J4" s="59" t="s">
        <v>332</v>
      </c>
      <c r="K4" s="59" t="s">
        <v>286</v>
      </c>
      <c r="L4" s="59">
        <v>1</v>
      </c>
      <c r="M4" s="62" t="s">
        <v>112</v>
      </c>
      <c r="N4" s="62" t="s">
        <v>281</v>
      </c>
      <c r="O4" s="62"/>
      <c r="P4" s="61" t="s">
        <v>327</v>
      </c>
      <c r="Q4" s="61" t="s">
        <v>357</v>
      </c>
      <c r="R4" s="61" t="s">
        <v>288</v>
      </c>
      <c r="S4" s="61" t="s">
        <v>316</v>
      </c>
      <c r="T4" s="61" t="s">
        <v>289</v>
      </c>
      <c r="U4" s="62" t="s">
        <v>312</v>
      </c>
      <c r="V4" s="61" t="s">
        <v>376</v>
      </c>
      <c r="W4" s="61" t="s">
        <v>290</v>
      </c>
      <c r="X4" s="61" t="s">
        <v>317</v>
      </c>
      <c r="Y4" s="61" t="s">
        <v>291</v>
      </c>
      <c r="Z4" s="62" t="s">
        <v>313</v>
      </c>
      <c r="AA4" s="60" t="s">
        <v>292</v>
      </c>
      <c r="AB4" s="60" t="s">
        <v>294</v>
      </c>
      <c r="AC4" s="60" t="s">
        <v>293</v>
      </c>
      <c r="AD4" s="60"/>
      <c r="AE4" s="60"/>
      <c r="AF4" s="63"/>
      <c r="AI4" s="58">
        <v>54</v>
      </c>
      <c r="AJ4" s="58" t="s">
        <v>340</v>
      </c>
      <c r="AK4" s="58"/>
      <c r="AL4" s="55" t="s">
        <v>360</v>
      </c>
      <c r="AM4" s="53"/>
      <c r="AN4" s="53" t="s">
        <v>359</v>
      </c>
      <c r="AO4" s="55" t="s">
        <v>0</v>
      </c>
      <c r="AP4" s="55" t="s">
        <v>377</v>
      </c>
      <c r="AQ4" s="55" t="str">
        <f>AN4&amp;AO4</f>
        <v>成年100m</v>
      </c>
      <c r="AR4" s="55"/>
    </row>
    <row r="5" spans="1:44" s="75" customFormat="1" ht="13.5">
      <c r="A5" s="65" t="s">
        <v>6</v>
      </c>
      <c r="B5" s="65">
        <v>2</v>
      </c>
      <c r="C5" s="66" t="s">
        <v>469</v>
      </c>
      <c r="D5" s="65" t="s">
        <v>351</v>
      </c>
      <c r="E5" s="67" t="s">
        <v>471</v>
      </c>
      <c r="F5" s="68"/>
      <c r="G5" s="67" t="s">
        <v>296</v>
      </c>
      <c r="H5" s="67" t="s">
        <v>330</v>
      </c>
      <c r="I5" s="67" t="s">
        <v>475</v>
      </c>
      <c r="J5" s="67" t="s">
        <v>333</v>
      </c>
      <c r="K5" s="65" t="s">
        <v>295</v>
      </c>
      <c r="L5" s="65">
        <v>1</v>
      </c>
      <c r="M5" s="69">
        <v>3</v>
      </c>
      <c r="N5" s="69">
        <v>2001</v>
      </c>
      <c r="O5" s="65"/>
      <c r="P5" s="65" t="s">
        <v>296</v>
      </c>
      <c r="Q5" s="65" t="s">
        <v>361</v>
      </c>
      <c r="R5" s="67" t="s">
        <v>195</v>
      </c>
      <c r="S5" s="70" t="str">
        <f t="shared" ref="S5:S68" si="0">IF(ISERROR(INDEX($AP$4:$AP$31,MATCH(Q5&amp;R5,$AQ$4:$AQ$31,))),"",INDEX($AP$4:$AP$31,MATCH(Q5&amp;R5,$AQ$4:$AQ$31,0)))</f>
        <v>2:A0100</v>
      </c>
      <c r="T5" s="68">
        <v>11.45</v>
      </c>
      <c r="U5" s="71">
        <v>1.9</v>
      </c>
      <c r="V5" s="65" t="s">
        <v>362</v>
      </c>
      <c r="W5" s="67" t="s">
        <v>487</v>
      </c>
      <c r="X5" s="70" t="str">
        <f t="shared" ref="X5:X68" si="1">IF(ISERROR(INDEX($AP$4:$AP$31,MATCH(V5&amp;W5,$AQ$4:$AQ$31,))),"",INDEX($AP$4:$AP$31,MATCH(V5&amp;W5,$AQ$4:$AQ$31,0)))</f>
        <v>3:AH112</v>
      </c>
      <c r="Y5" s="72">
        <v>17.510000000000002</v>
      </c>
      <c r="Z5" s="73">
        <v>-1.2</v>
      </c>
      <c r="AA5" s="65" t="s">
        <v>1</v>
      </c>
      <c r="AB5" s="65">
        <v>3</v>
      </c>
      <c r="AC5" s="65">
        <v>53</v>
      </c>
      <c r="AD5" s="65"/>
      <c r="AE5" s="65"/>
      <c r="AF5" s="74"/>
      <c r="AI5" s="76">
        <v>57</v>
      </c>
      <c r="AJ5" s="76" t="s">
        <v>341</v>
      </c>
      <c r="AK5" s="76"/>
      <c r="AL5" s="75" t="s">
        <v>361</v>
      </c>
      <c r="AM5" s="55"/>
      <c r="AN5" s="53" t="s">
        <v>359</v>
      </c>
      <c r="AO5" s="75" t="s">
        <v>1</v>
      </c>
      <c r="AP5" s="75" t="s">
        <v>378</v>
      </c>
      <c r="AQ5" s="55" t="str">
        <f t="shared" ref="AQ5:AQ31" si="2">AN5&amp;AO5</f>
        <v>成年400m</v>
      </c>
    </row>
    <row r="6" spans="1:44" s="75" customFormat="1" ht="13.5">
      <c r="A6" s="65" t="s">
        <v>6</v>
      </c>
      <c r="B6" s="65"/>
      <c r="C6" s="66" t="s">
        <v>480</v>
      </c>
      <c r="D6" s="65" t="s">
        <v>352</v>
      </c>
      <c r="E6" s="67" t="s">
        <v>483</v>
      </c>
      <c r="F6" s="68"/>
      <c r="G6" s="67" t="s">
        <v>472</v>
      </c>
      <c r="H6" s="67" t="s">
        <v>334</v>
      </c>
      <c r="I6" s="67" t="s">
        <v>477</v>
      </c>
      <c r="J6" s="67" t="s">
        <v>336</v>
      </c>
      <c r="K6" s="65" t="s">
        <v>295</v>
      </c>
      <c r="L6" s="65">
        <v>1</v>
      </c>
      <c r="M6" s="69">
        <v>3</v>
      </c>
      <c r="N6" s="69">
        <v>1998</v>
      </c>
      <c r="O6" s="65"/>
      <c r="P6" s="65" t="s">
        <v>486</v>
      </c>
      <c r="Q6" s="65" t="s">
        <v>360</v>
      </c>
      <c r="R6" s="67" t="s">
        <v>199</v>
      </c>
      <c r="S6" s="70" t="str">
        <f t="shared" si="0"/>
        <v>1:A0400</v>
      </c>
      <c r="T6" s="68">
        <v>49.56</v>
      </c>
      <c r="U6" s="68"/>
      <c r="V6" s="65" t="s">
        <v>362</v>
      </c>
      <c r="W6" s="67" t="s">
        <v>201</v>
      </c>
      <c r="X6" s="70" t="str">
        <f t="shared" si="1"/>
        <v>3:A0800</v>
      </c>
      <c r="Y6" s="68" t="s">
        <v>488</v>
      </c>
      <c r="Z6" s="73"/>
      <c r="AA6" s="65"/>
      <c r="AB6" s="65"/>
      <c r="AC6" s="65"/>
      <c r="AD6" s="65"/>
      <c r="AE6" s="65"/>
      <c r="AF6" s="74"/>
      <c r="AI6" s="58">
        <v>58</v>
      </c>
      <c r="AJ6" s="58" t="s">
        <v>342</v>
      </c>
      <c r="AK6" s="58"/>
      <c r="AL6" s="75" t="s">
        <v>362</v>
      </c>
      <c r="AN6" s="53" t="s">
        <v>359</v>
      </c>
      <c r="AO6" s="75" t="s">
        <v>309</v>
      </c>
      <c r="AP6" s="75" t="s">
        <v>404</v>
      </c>
      <c r="AQ6" s="55" t="str">
        <f t="shared" si="2"/>
        <v>成年800m</v>
      </c>
    </row>
    <row r="7" spans="1:44" s="75" customFormat="1" ht="13.5">
      <c r="A7" s="65" t="s">
        <v>6</v>
      </c>
      <c r="B7" s="65"/>
      <c r="C7" s="66" t="s">
        <v>481</v>
      </c>
      <c r="D7" s="65" t="s">
        <v>354</v>
      </c>
      <c r="E7" s="67" t="s">
        <v>485</v>
      </c>
      <c r="F7" s="68"/>
      <c r="G7" s="67" t="s">
        <v>473</v>
      </c>
      <c r="H7" s="67" t="s">
        <v>335</v>
      </c>
      <c r="I7" s="67" t="s">
        <v>479</v>
      </c>
      <c r="J7" s="67" t="s">
        <v>337</v>
      </c>
      <c r="K7" s="65" t="s">
        <v>295</v>
      </c>
      <c r="L7" s="65">
        <v>1</v>
      </c>
      <c r="M7" s="69"/>
      <c r="N7" s="69">
        <v>1990</v>
      </c>
      <c r="O7" s="65"/>
      <c r="P7" s="65" t="s">
        <v>346</v>
      </c>
      <c r="Q7" s="65" t="s">
        <v>359</v>
      </c>
      <c r="R7" s="67" t="s">
        <v>267</v>
      </c>
      <c r="S7" s="70" t="str">
        <f t="shared" si="0"/>
        <v>0:FJLJ0</v>
      </c>
      <c r="T7" s="68">
        <v>6.95</v>
      </c>
      <c r="U7" s="68">
        <v>-1.5</v>
      </c>
      <c r="V7" s="65" t="s">
        <v>359</v>
      </c>
      <c r="W7" s="67" t="s">
        <v>263</v>
      </c>
      <c r="X7" s="70" t="str">
        <f t="shared" si="1"/>
        <v>0:FJHJ0</v>
      </c>
      <c r="Y7" s="68">
        <v>2.02</v>
      </c>
      <c r="Z7" s="73"/>
      <c r="AA7" s="65"/>
      <c r="AB7" s="65"/>
      <c r="AC7" s="65"/>
      <c r="AD7" s="65"/>
      <c r="AE7" s="65"/>
      <c r="AF7" s="74"/>
      <c r="AI7" s="58">
        <v>60</v>
      </c>
      <c r="AJ7" s="58" t="s">
        <v>343</v>
      </c>
      <c r="AK7" s="58"/>
      <c r="AN7" s="53" t="s">
        <v>359</v>
      </c>
      <c r="AO7" s="75" t="s">
        <v>363</v>
      </c>
      <c r="AP7" s="75" t="s">
        <v>379</v>
      </c>
      <c r="AQ7" s="55" t="str">
        <f t="shared" si="2"/>
        <v>成年110mH : 106.7cm : 一般男子</v>
      </c>
    </row>
    <row r="8" spans="1:44" s="75" customFormat="1" ht="15" customHeight="1">
      <c r="A8" s="77">
        <v>1</v>
      </c>
      <c r="B8" s="78" t="str">
        <f>IF(C8=0,"",VLOOKUP(C8,#REF!,2,0))</f>
        <v/>
      </c>
      <c r="C8" s="107"/>
      <c r="D8" s="10"/>
      <c r="E8" s="31"/>
      <c r="F8" s="33"/>
      <c r="G8" s="31"/>
      <c r="H8" s="31"/>
      <c r="I8" s="31"/>
      <c r="J8" s="31"/>
      <c r="K8" s="79" t="s">
        <v>286</v>
      </c>
      <c r="L8" s="79" t="str">
        <f>IF(ISERROR(VLOOKUP($F8,#REF!,L$3,FALSE)),"",VLOOKUP($F8,#REF!,L$3,FALSE))</f>
        <v/>
      </c>
      <c r="M8" s="88"/>
      <c r="N8" s="88"/>
      <c r="O8" s="78"/>
      <c r="P8" s="80">
        <f>$R$1</f>
        <v>0</v>
      </c>
      <c r="Q8" s="87"/>
      <c r="R8" s="31"/>
      <c r="S8" s="81" t="str">
        <f t="shared" si="0"/>
        <v/>
      </c>
      <c r="T8" s="33"/>
      <c r="U8" s="29"/>
      <c r="V8" s="87"/>
      <c r="W8" s="32"/>
      <c r="X8" s="81" t="str">
        <f t="shared" si="1"/>
        <v/>
      </c>
      <c r="Y8" s="33"/>
      <c r="Z8" s="45"/>
      <c r="AA8" s="78"/>
      <c r="AB8" s="78"/>
      <c r="AC8" s="82"/>
      <c r="AD8" s="78"/>
      <c r="AE8" s="78"/>
      <c r="AF8" s="83"/>
      <c r="AI8" s="58">
        <v>61</v>
      </c>
      <c r="AJ8" s="58" t="s">
        <v>344</v>
      </c>
      <c r="AK8" s="58"/>
      <c r="AN8" s="53" t="s">
        <v>359</v>
      </c>
      <c r="AO8" s="75" t="s">
        <v>364</v>
      </c>
      <c r="AP8" s="75" t="s">
        <v>380</v>
      </c>
      <c r="AQ8" s="55" t="str">
        <f t="shared" si="2"/>
        <v>成年400mH : 91.4cm : 男子 M40-45</v>
      </c>
    </row>
    <row r="9" spans="1:44" s="75" customFormat="1" ht="15" customHeight="1">
      <c r="A9" s="77">
        <v>2</v>
      </c>
      <c r="B9" s="78" t="str">
        <f>IF(C9=0,"",VLOOKUP(C9,#REF!,2,0))</f>
        <v/>
      </c>
      <c r="C9" s="107"/>
      <c r="D9" s="10"/>
      <c r="E9" s="31"/>
      <c r="F9" s="33"/>
      <c r="G9" s="31"/>
      <c r="H9" s="31"/>
      <c r="I9" s="31"/>
      <c r="J9" s="31"/>
      <c r="K9" s="79" t="s">
        <v>286</v>
      </c>
      <c r="L9" s="79" t="str">
        <f>IF(ISERROR(VLOOKUP($F9,#REF!,L$3,FALSE)),"",VLOOKUP($F9,#REF!,L$3,FALSE))</f>
        <v/>
      </c>
      <c r="M9" s="88"/>
      <c r="N9" s="88"/>
      <c r="O9" s="78"/>
      <c r="P9" s="80">
        <f t="shared" ref="P9:P72" si="3">$R$1</f>
        <v>0</v>
      </c>
      <c r="Q9" s="87"/>
      <c r="R9" s="31"/>
      <c r="S9" s="81" t="str">
        <f t="shared" si="0"/>
        <v/>
      </c>
      <c r="T9" s="33"/>
      <c r="U9" s="29"/>
      <c r="V9" s="87"/>
      <c r="W9" s="32"/>
      <c r="X9" s="81" t="str">
        <f t="shared" si="1"/>
        <v/>
      </c>
      <c r="Y9" s="33"/>
      <c r="Z9" s="45"/>
      <c r="AA9" s="78"/>
      <c r="AB9" s="78"/>
      <c r="AC9" s="82"/>
      <c r="AD9" s="78"/>
      <c r="AE9" s="78"/>
      <c r="AF9" s="83"/>
      <c r="AI9" s="58">
        <v>62</v>
      </c>
      <c r="AJ9" s="58" t="s">
        <v>345</v>
      </c>
      <c r="AK9" s="58"/>
      <c r="AN9" s="53" t="s">
        <v>359</v>
      </c>
      <c r="AO9" s="75" t="s">
        <v>365</v>
      </c>
      <c r="AP9" s="75" t="s">
        <v>381</v>
      </c>
      <c r="AQ9" s="55" t="str">
        <f t="shared" si="2"/>
        <v>成年10000mW</v>
      </c>
    </row>
    <row r="10" spans="1:44" s="75" customFormat="1" ht="15" customHeight="1">
      <c r="A10" s="77">
        <v>3</v>
      </c>
      <c r="B10" s="78" t="str">
        <f>IF(C10=0,"",VLOOKUP(C10,#REF!,2,0))</f>
        <v/>
      </c>
      <c r="C10" s="107"/>
      <c r="D10" s="10"/>
      <c r="E10" s="31"/>
      <c r="F10" s="33"/>
      <c r="G10" s="31"/>
      <c r="H10" s="31"/>
      <c r="I10" s="31"/>
      <c r="J10" s="31"/>
      <c r="K10" s="79" t="s">
        <v>286</v>
      </c>
      <c r="L10" s="79" t="str">
        <f>IF(ISERROR(VLOOKUP($F10,#REF!,L$3,FALSE)),"",VLOOKUP($F10,#REF!,L$3,FALSE))</f>
        <v/>
      </c>
      <c r="M10" s="88"/>
      <c r="N10" s="88"/>
      <c r="O10" s="78"/>
      <c r="P10" s="80">
        <f t="shared" si="3"/>
        <v>0</v>
      </c>
      <c r="Q10" s="87"/>
      <c r="R10" s="31"/>
      <c r="S10" s="81" t="str">
        <f t="shared" si="0"/>
        <v/>
      </c>
      <c r="T10" s="33"/>
      <c r="U10" s="29"/>
      <c r="V10" s="87"/>
      <c r="W10" s="32"/>
      <c r="X10" s="81" t="str">
        <f t="shared" si="1"/>
        <v/>
      </c>
      <c r="Y10" s="33"/>
      <c r="Z10" s="45"/>
      <c r="AA10" s="78"/>
      <c r="AB10" s="78"/>
      <c r="AC10" s="82"/>
      <c r="AD10" s="78"/>
      <c r="AE10" s="78"/>
      <c r="AF10" s="83"/>
      <c r="AI10" s="58">
        <v>63</v>
      </c>
      <c r="AJ10" s="58" t="s">
        <v>346</v>
      </c>
      <c r="AK10" s="58"/>
      <c r="AN10" s="53" t="s">
        <v>359</v>
      </c>
      <c r="AO10" s="75" t="s">
        <v>366</v>
      </c>
      <c r="AP10" s="75" t="s">
        <v>382</v>
      </c>
      <c r="AQ10" s="55" t="str">
        <f t="shared" si="2"/>
        <v>成年走高跳</v>
      </c>
    </row>
    <row r="11" spans="1:44" s="75" customFormat="1" ht="15" customHeight="1">
      <c r="A11" s="77">
        <v>4</v>
      </c>
      <c r="B11" s="78" t="str">
        <f>IF(C11=0,"",VLOOKUP(C11,#REF!,2,0))</f>
        <v/>
      </c>
      <c r="C11" s="107"/>
      <c r="D11" s="10"/>
      <c r="E11" s="31"/>
      <c r="F11" s="33"/>
      <c r="G11" s="31"/>
      <c r="H11" s="31"/>
      <c r="I11" s="31"/>
      <c r="J11" s="31"/>
      <c r="K11" s="79" t="s">
        <v>286</v>
      </c>
      <c r="L11" s="79" t="str">
        <f>IF(ISERROR(VLOOKUP($F11,#REF!,L$3,FALSE)),"",VLOOKUP($F11,#REF!,L$3,FALSE))</f>
        <v/>
      </c>
      <c r="M11" s="88"/>
      <c r="N11" s="88"/>
      <c r="O11" s="78"/>
      <c r="P11" s="80">
        <f t="shared" si="3"/>
        <v>0</v>
      </c>
      <c r="Q11" s="87"/>
      <c r="R11" s="31"/>
      <c r="S11" s="81" t="str">
        <f t="shared" si="0"/>
        <v/>
      </c>
      <c r="T11" s="34"/>
      <c r="U11" s="29"/>
      <c r="V11" s="87"/>
      <c r="W11" s="32"/>
      <c r="X11" s="81" t="str">
        <f t="shared" si="1"/>
        <v/>
      </c>
      <c r="Y11" s="33"/>
      <c r="Z11" s="45"/>
      <c r="AA11" s="78"/>
      <c r="AB11" s="78"/>
      <c r="AC11" s="82"/>
      <c r="AD11" s="78"/>
      <c r="AE11" s="78"/>
      <c r="AF11" s="83"/>
      <c r="AI11" s="58">
        <v>64</v>
      </c>
      <c r="AJ11" s="58" t="s">
        <v>347</v>
      </c>
      <c r="AK11" s="58"/>
      <c r="AN11" s="53" t="s">
        <v>359</v>
      </c>
      <c r="AO11" s="75" t="s">
        <v>367</v>
      </c>
      <c r="AP11" s="75" t="s">
        <v>383</v>
      </c>
      <c r="AQ11" s="55" t="str">
        <f t="shared" si="2"/>
        <v>成年走幅跳</v>
      </c>
    </row>
    <row r="12" spans="1:44" s="75" customFormat="1" ht="15" customHeight="1">
      <c r="A12" s="77">
        <v>5</v>
      </c>
      <c r="B12" s="78" t="str">
        <f>IF(C12=0,"",VLOOKUP(C12,#REF!,2,0))</f>
        <v/>
      </c>
      <c r="C12" s="107"/>
      <c r="D12" s="10"/>
      <c r="E12" s="31"/>
      <c r="F12" s="33"/>
      <c r="G12" s="31"/>
      <c r="H12" s="31"/>
      <c r="I12" s="31"/>
      <c r="J12" s="31"/>
      <c r="K12" s="79" t="s">
        <v>286</v>
      </c>
      <c r="L12" s="79" t="str">
        <f>IF(ISERROR(VLOOKUP($F12,#REF!,L$3,FALSE)),"",VLOOKUP($F12,#REF!,L$3,FALSE))</f>
        <v/>
      </c>
      <c r="M12" s="88"/>
      <c r="N12" s="88"/>
      <c r="O12" s="78"/>
      <c r="P12" s="80">
        <f t="shared" si="3"/>
        <v>0</v>
      </c>
      <c r="Q12" s="87"/>
      <c r="R12" s="31"/>
      <c r="S12" s="81" t="str">
        <f t="shared" si="0"/>
        <v/>
      </c>
      <c r="T12" s="33"/>
      <c r="U12" s="29"/>
      <c r="V12" s="87"/>
      <c r="W12" s="32"/>
      <c r="X12" s="81" t="str">
        <f t="shared" si="1"/>
        <v/>
      </c>
      <c r="Y12" s="33"/>
      <c r="Z12" s="45"/>
      <c r="AA12" s="78"/>
      <c r="AB12" s="78"/>
      <c r="AC12" s="82"/>
      <c r="AD12" s="78"/>
      <c r="AE12" s="78"/>
      <c r="AF12" s="83"/>
      <c r="AI12" s="58">
        <v>65</v>
      </c>
      <c r="AJ12" s="58" t="s">
        <v>348</v>
      </c>
      <c r="AK12" s="58"/>
      <c r="AN12" s="53" t="s">
        <v>359</v>
      </c>
      <c r="AO12" s="75" t="s">
        <v>368</v>
      </c>
      <c r="AP12" s="75" t="s">
        <v>384</v>
      </c>
      <c r="AQ12" s="55" t="str">
        <f t="shared" si="2"/>
        <v>成年円盤投 : 2.0kg : 男子 M40-45</v>
      </c>
    </row>
    <row r="13" spans="1:44" s="75" customFormat="1" ht="15" customHeight="1">
      <c r="A13" s="77">
        <v>6</v>
      </c>
      <c r="B13" s="78" t="str">
        <f>IF(C13=0,"",VLOOKUP(C13,#REF!,2,0))</f>
        <v/>
      </c>
      <c r="C13" s="107"/>
      <c r="D13" s="10"/>
      <c r="E13" s="31"/>
      <c r="F13" s="33"/>
      <c r="G13" s="31"/>
      <c r="H13" s="31"/>
      <c r="I13" s="31"/>
      <c r="J13" s="31"/>
      <c r="K13" s="79" t="s">
        <v>286</v>
      </c>
      <c r="L13" s="79" t="str">
        <f>IF(ISERROR(VLOOKUP($F13,#REF!,L$3,FALSE)),"",VLOOKUP($F13,#REF!,L$3,FALSE))</f>
        <v/>
      </c>
      <c r="M13" s="88"/>
      <c r="N13" s="88"/>
      <c r="O13" s="78"/>
      <c r="P13" s="80">
        <f t="shared" si="3"/>
        <v>0</v>
      </c>
      <c r="Q13" s="87"/>
      <c r="R13" s="31"/>
      <c r="S13" s="81" t="str">
        <f t="shared" si="0"/>
        <v/>
      </c>
      <c r="T13" s="33"/>
      <c r="U13" s="29"/>
      <c r="V13" s="87"/>
      <c r="W13" s="32"/>
      <c r="X13" s="81" t="str">
        <f t="shared" si="1"/>
        <v/>
      </c>
      <c r="Y13" s="34"/>
      <c r="Z13" s="45"/>
      <c r="AA13" s="78"/>
      <c r="AB13" s="78"/>
      <c r="AC13" s="82"/>
      <c r="AD13" s="78"/>
      <c r="AE13" s="78"/>
      <c r="AF13" s="83"/>
      <c r="AI13" s="75">
        <v>66</v>
      </c>
      <c r="AJ13" s="75" t="s">
        <v>349</v>
      </c>
      <c r="AN13" s="53" t="s">
        <v>359</v>
      </c>
      <c r="AO13" s="75" t="s">
        <v>369</v>
      </c>
      <c r="AP13" s="75" t="s">
        <v>385</v>
      </c>
      <c r="AQ13" s="55" t="str">
        <f t="shared" si="2"/>
        <v>成年やり投 : 800g : 男子 M40-45</v>
      </c>
    </row>
    <row r="14" spans="1:44" s="75" customFormat="1" ht="15" customHeight="1">
      <c r="A14" s="77">
        <v>7</v>
      </c>
      <c r="B14" s="78" t="str">
        <f>IF(C14=0,"",VLOOKUP(C14,#REF!,2,0))</f>
        <v/>
      </c>
      <c r="C14" s="107"/>
      <c r="D14" s="10"/>
      <c r="E14" s="31"/>
      <c r="F14" s="33"/>
      <c r="G14" s="31"/>
      <c r="H14" s="31"/>
      <c r="I14" s="31"/>
      <c r="J14" s="31"/>
      <c r="K14" s="79" t="s">
        <v>286</v>
      </c>
      <c r="L14" s="79" t="str">
        <f>IF(ISERROR(VLOOKUP($F14,#REF!,L$3,FALSE)),"",VLOOKUP($F14,#REF!,L$3,FALSE))</f>
        <v/>
      </c>
      <c r="M14" s="88"/>
      <c r="N14" s="88"/>
      <c r="O14" s="78"/>
      <c r="P14" s="80">
        <f t="shared" si="3"/>
        <v>0</v>
      </c>
      <c r="Q14" s="87"/>
      <c r="R14" s="31"/>
      <c r="S14" s="81" t="str">
        <f t="shared" si="0"/>
        <v/>
      </c>
      <c r="T14" s="33"/>
      <c r="U14" s="29"/>
      <c r="V14" s="87"/>
      <c r="W14" s="32"/>
      <c r="X14" s="81" t="str">
        <f t="shared" si="1"/>
        <v/>
      </c>
      <c r="Y14" s="33"/>
      <c r="Z14" s="45"/>
      <c r="AA14" s="78"/>
      <c r="AB14" s="78"/>
      <c r="AC14" s="82"/>
      <c r="AD14" s="78"/>
      <c r="AE14" s="78"/>
      <c r="AF14" s="83"/>
      <c r="AN14" s="53" t="s">
        <v>360</v>
      </c>
      <c r="AO14" s="55" t="s">
        <v>0</v>
      </c>
      <c r="AP14" s="55" t="s">
        <v>386</v>
      </c>
      <c r="AQ14" s="55" t="str">
        <f t="shared" si="2"/>
        <v>少年A100m</v>
      </c>
    </row>
    <row r="15" spans="1:44" s="75" customFormat="1" ht="15" customHeight="1">
      <c r="A15" s="77">
        <v>8</v>
      </c>
      <c r="B15" s="78" t="str">
        <f>IF(C15=0,"",VLOOKUP(C15,#REF!,2,0))</f>
        <v/>
      </c>
      <c r="C15" s="107"/>
      <c r="D15" s="10"/>
      <c r="E15" s="31"/>
      <c r="F15" s="33"/>
      <c r="G15" s="31"/>
      <c r="H15" s="31"/>
      <c r="I15" s="31"/>
      <c r="J15" s="31"/>
      <c r="K15" s="79" t="s">
        <v>286</v>
      </c>
      <c r="L15" s="79" t="str">
        <f>IF(ISERROR(VLOOKUP($F15,#REF!,L$3,FALSE)),"",VLOOKUP($F15,#REF!,L$3,FALSE))</f>
        <v/>
      </c>
      <c r="M15" s="88"/>
      <c r="N15" s="88"/>
      <c r="O15" s="78"/>
      <c r="P15" s="80">
        <f t="shared" si="3"/>
        <v>0</v>
      </c>
      <c r="Q15" s="87"/>
      <c r="R15" s="31"/>
      <c r="S15" s="81" t="str">
        <f t="shared" si="0"/>
        <v/>
      </c>
      <c r="T15" s="33"/>
      <c r="U15" s="29"/>
      <c r="V15" s="87"/>
      <c r="W15" s="32"/>
      <c r="X15" s="81" t="str">
        <f t="shared" si="1"/>
        <v/>
      </c>
      <c r="Y15" s="33"/>
      <c r="Z15" s="45"/>
      <c r="AA15" s="78"/>
      <c r="AB15" s="78"/>
      <c r="AC15" s="82"/>
      <c r="AD15" s="78"/>
      <c r="AE15" s="78"/>
      <c r="AF15" s="83"/>
      <c r="AN15" s="53" t="s">
        <v>360</v>
      </c>
      <c r="AO15" s="75" t="s">
        <v>1</v>
      </c>
      <c r="AP15" s="75" t="s">
        <v>387</v>
      </c>
      <c r="AQ15" s="55" t="str">
        <f t="shared" si="2"/>
        <v>少年A400m</v>
      </c>
    </row>
    <row r="16" spans="1:44" s="75" customFormat="1" ht="15" customHeight="1">
      <c r="A16" s="77">
        <v>9</v>
      </c>
      <c r="B16" s="78" t="str">
        <f>IF(C16=0,"",VLOOKUP(C16,#REF!,2,0))</f>
        <v/>
      </c>
      <c r="C16" s="107"/>
      <c r="D16" s="10"/>
      <c r="E16" s="31"/>
      <c r="F16" s="33"/>
      <c r="G16" s="31"/>
      <c r="H16" s="31"/>
      <c r="I16" s="31"/>
      <c r="J16" s="31"/>
      <c r="K16" s="79" t="s">
        <v>286</v>
      </c>
      <c r="L16" s="79" t="str">
        <f>IF(ISERROR(VLOOKUP($F16,#REF!,L$3,FALSE)),"",VLOOKUP($F16,#REF!,L$3,FALSE))</f>
        <v/>
      </c>
      <c r="M16" s="88"/>
      <c r="N16" s="88"/>
      <c r="O16" s="78"/>
      <c r="P16" s="80">
        <f t="shared" si="3"/>
        <v>0</v>
      </c>
      <c r="Q16" s="87"/>
      <c r="R16" s="31"/>
      <c r="S16" s="81" t="str">
        <f t="shared" si="0"/>
        <v/>
      </c>
      <c r="T16" s="33"/>
      <c r="U16" s="29"/>
      <c r="V16" s="87"/>
      <c r="W16" s="32"/>
      <c r="X16" s="81" t="str">
        <f t="shared" si="1"/>
        <v/>
      </c>
      <c r="Y16" s="33"/>
      <c r="Z16" s="45"/>
      <c r="AA16" s="78"/>
      <c r="AB16" s="78"/>
      <c r="AC16" s="82"/>
      <c r="AD16" s="78"/>
      <c r="AE16" s="78"/>
      <c r="AF16" s="83"/>
      <c r="AN16" s="53" t="s">
        <v>360</v>
      </c>
      <c r="AO16" s="75" t="s">
        <v>310</v>
      </c>
      <c r="AP16" s="75" t="s">
        <v>388</v>
      </c>
      <c r="AQ16" s="55" t="str">
        <f t="shared" si="2"/>
        <v>少年A5000m</v>
      </c>
    </row>
    <row r="17" spans="1:43" s="75" customFormat="1" ht="15" customHeight="1">
      <c r="A17" s="77">
        <v>10</v>
      </c>
      <c r="B17" s="78" t="str">
        <f>IF(C17=0,"",VLOOKUP(C17,#REF!,2,0))</f>
        <v/>
      </c>
      <c r="C17" s="107"/>
      <c r="D17" s="10"/>
      <c r="E17" s="31"/>
      <c r="F17" s="33"/>
      <c r="G17" s="31"/>
      <c r="H17" s="31"/>
      <c r="I17" s="31"/>
      <c r="J17" s="31"/>
      <c r="K17" s="79" t="s">
        <v>286</v>
      </c>
      <c r="L17" s="79" t="str">
        <f>IF(ISERROR(VLOOKUP($F17,#REF!,L$3,FALSE)),"",VLOOKUP($F17,#REF!,L$3,FALSE))</f>
        <v/>
      </c>
      <c r="M17" s="88"/>
      <c r="N17" s="88"/>
      <c r="O17" s="78"/>
      <c r="P17" s="80">
        <f t="shared" si="3"/>
        <v>0</v>
      </c>
      <c r="Q17" s="87"/>
      <c r="R17" s="31"/>
      <c r="S17" s="81" t="str">
        <f t="shared" si="0"/>
        <v/>
      </c>
      <c r="T17" s="33"/>
      <c r="U17" s="29"/>
      <c r="V17" s="87"/>
      <c r="W17" s="32"/>
      <c r="X17" s="81" t="str">
        <f t="shared" si="1"/>
        <v/>
      </c>
      <c r="Y17" s="33"/>
      <c r="Z17" s="45"/>
      <c r="AA17" s="78"/>
      <c r="AB17" s="78"/>
      <c r="AC17" s="82"/>
      <c r="AD17" s="78"/>
      <c r="AE17" s="78"/>
      <c r="AF17" s="83"/>
      <c r="AN17" s="53" t="s">
        <v>360</v>
      </c>
      <c r="AO17" s="75" t="s">
        <v>364</v>
      </c>
      <c r="AP17" s="75" t="s">
        <v>389</v>
      </c>
      <c r="AQ17" s="55" t="str">
        <f t="shared" si="2"/>
        <v>少年A400mH : 91.4cm : 男子 M40-45</v>
      </c>
    </row>
    <row r="18" spans="1:43" s="75" customFormat="1" ht="15" customHeight="1">
      <c r="A18" s="77">
        <v>11</v>
      </c>
      <c r="B18" s="78" t="str">
        <f>IF(C18=0,"",VLOOKUP(C18,#REF!,2,0))</f>
        <v/>
      </c>
      <c r="C18" s="107"/>
      <c r="D18" s="10"/>
      <c r="E18" s="31"/>
      <c r="F18" s="33"/>
      <c r="G18" s="31"/>
      <c r="H18" s="31"/>
      <c r="I18" s="31"/>
      <c r="J18" s="31"/>
      <c r="K18" s="79" t="s">
        <v>286</v>
      </c>
      <c r="L18" s="79" t="str">
        <f>IF(ISERROR(VLOOKUP($F18,#REF!,L$3,FALSE)),"",VLOOKUP($F18,#REF!,L$3,FALSE))</f>
        <v/>
      </c>
      <c r="M18" s="88"/>
      <c r="N18" s="88"/>
      <c r="O18" s="78"/>
      <c r="P18" s="80">
        <f t="shared" si="3"/>
        <v>0</v>
      </c>
      <c r="Q18" s="87"/>
      <c r="R18" s="31"/>
      <c r="S18" s="81" t="str">
        <f t="shared" si="0"/>
        <v/>
      </c>
      <c r="T18" s="34"/>
      <c r="U18" s="29"/>
      <c r="V18" s="87"/>
      <c r="W18" s="32"/>
      <c r="X18" s="81" t="str">
        <f t="shared" si="1"/>
        <v/>
      </c>
      <c r="Y18" s="34"/>
      <c r="Z18" s="45"/>
      <c r="AA18" s="78"/>
      <c r="AB18" s="78"/>
      <c r="AC18" s="84"/>
      <c r="AD18" s="78"/>
      <c r="AE18" s="78"/>
      <c r="AF18" s="83"/>
      <c r="AN18" s="53" t="s">
        <v>360</v>
      </c>
      <c r="AO18" s="75" t="s">
        <v>370</v>
      </c>
      <c r="AP18" s="75" t="s">
        <v>390</v>
      </c>
      <c r="AQ18" s="55" t="str">
        <f t="shared" si="2"/>
        <v>少年A棒高跳</v>
      </c>
    </row>
    <row r="19" spans="1:43" s="75" customFormat="1" ht="15" customHeight="1">
      <c r="A19" s="77">
        <v>12</v>
      </c>
      <c r="B19" s="78" t="str">
        <f>IF(C19=0,"",VLOOKUP(C19,#REF!,2,0))</f>
        <v/>
      </c>
      <c r="C19" s="107"/>
      <c r="D19" s="10"/>
      <c r="E19" s="31"/>
      <c r="F19" s="33"/>
      <c r="G19" s="31"/>
      <c r="H19" s="31"/>
      <c r="I19" s="31"/>
      <c r="J19" s="31"/>
      <c r="K19" s="79" t="s">
        <v>286</v>
      </c>
      <c r="L19" s="79" t="str">
        <f>IF(ISERROR(VLOOKUP($F19,#REF!,L$3,FALSE)),"",VLOOKUP($F19,#REF!,L$3,FALSE))</f>
        <v/>
      </c>
      <c r="M19" s="88"/>
      <c r="N19" s="88"/>
      <c r="O19" s="78"/>
      <c r="P19" s="80">
        <f t="shared" si="3"/>
        <v>0</v>
      </c>
      <c r="Q19" s="87"/>
      <c r="R19" s="31"/>
      <c r="S19" s="81" t="str">
        <f t="shared" si="0"/>
        <v/>
      </c>
      <c r="T19" s="34"/>
      <c r="U19" s="29"/>
      <c r="V19" s="87"/>
      <c r="W19" s="32"/>
      <c r="X19" s="81" t="str">
        <f t="shared" si="1"/>
        <v/>
      </c>
      <c r="Y19" s="33"/>
      <c r="Z19" s="45"/>
      <c r="AA19" s="78"/>
      <c r="AB19" s="78"/>
      <c r="AC19" s="82"/>
      <c r="AD19" s="78"/>
      <c r="AE19" s="78"/>
      <c r="AF19" s="83"/>
      <c r="AN19" s="53" t="s">
        <v>360</v>
      </c>
      <c r="AO19" s="75" t="s">
        <v>367</v>
      </c>
      <c r="AP19" s="75" t="s">
        <v>391</v>
      </c>
      <c r="AQ19" s="55" t="str">
        <f t="shared" si="2"/>
        <v>少年A走幅跳</v>
      </c>
    </row>
    <row r="20" spans="1:43" s="75" customFormat="1" ht="15" customHeight="1">
      <c r="A20" s="77">
        <v>13</v>
      </c>
      <c r="B20" s="78" t="str">
        <f>IF(C20=0,"",VLOOKUP(C20,#REF!,2,0))</f>
        <v/>
      </c>
      <c r="C20" s="107"/>
      <c r="D20" s="10"/>
      <c r="E20" s="31"/>
      <c r="F20" s="33"/>
      <c r="G20" s="31"/>
      <c r="H20" s="31"/>
      <c r="I20" s="31"/>
      <c r="J20" s="31"/>
      <c r="K20" s="79" t="s">
        <v>286</v>
      </c>
      <c r="L20" s="79" t="str">
        <f>IF(ISERROR(VLOOKUP($F20,#REF!,L$3,FALSE)),"",VLOOKUP($F20,#REF!,L$3,FALSE))</f>
        <v/>
      </c>
      <c r="M20" s="88"/>
      <c r="N20" s="88"/>
      <c r="O20" s="78"/>
      <c r="P20" s="80">
        <f t="shared" si="3"/>
        <v>0</v>
      </c>
      <c r="Q20" s="87"/>
      <c r="R20" s="31"/>
      <c r="S20" s="81" t="str">
        <f t="shared" si="0"/>
        <v/>
      </c>
      <c r="T20" s="33"/>
      <c r="U20" s="29"/>
      <c r="V20" s="87"/>
      <c r="W20" s="32"/>
      <c r="X20" s="81" t="str">
        <f t="shared" si="1"/>
        <v/>
      </c>
      <c r="Y20" s="33"/>
      <c r="Z20" s="45"/>
      <c r="AA20" s="78"/>
      <c r="AB20" s="78"/>
      <c r="AC20" s="82"/>
      <c r="AD20" s="78"/>
      <c r="AE20" s="78"/>
      <c r="AF20" s="83"/>
      <c r="AN20" s="53" t="s">
        <v>360</v>
      </c>
      <c r="AO20" s="75" t="s">
        <v>371</v>
      </c>
      <c r="AP20" s="75" t="s">
        <v>392</v>
      </c>
      <c r="AQ20" s="55" t="str">
        <f t="shared" si="2"/>
        <v>少年Aﾊﾝﾏｰ投 : 6kg : 高校男子(2006以降) M50-55</v>
      </c>
    </row>
    <row r="21" spans="1:43" s="75" customFormat="1" ht="15" customHeight="1">
      <c r="A21" s="77">
        <v>14</v>
      </c>
      <c r="B21" s="78" t="str">
        <f>IF(C21=0,"",VLOOKUP(C21,#REF!,2,0))</f>
        <v/>
      </c>
      <c r="C21" s="107"/>
      <c r="D21" s="10"/>
      <c r="E21" s="31"/>
      <c r="F21" s="33"/>
      <c r="G21" s="31"/>
      <c r="H21" s="31"/>
      <c r="I21" s="31"/>
      <c r="J21" s="31"/>
      <c r="K21" s="79" t="s">
        <v>286</v>
      </c>
      <c r="L21" s="79" t="str">
        <f>IF(ISERROR(VLOOKUP($F21,#REF!,L$3,FALSE)),"",VLOOKUP($F21,#REF!,L$3,FALSE))</f>
        <v/>
      </c>
      <c r="M21" s="88"/>
      <c r="N21" s="88"/>
      <c r="O21" s="78"/>
      <c r="P21" s="80">
        <f t="shared" si="3"/>
        <v>0</v>
      </c>
      <c r="Q21" s="87"/>
      <c r="R21" s="31"/>
      <c r="S21" s="81" t="str">
        <f t="shared" si="0"/>
        <v/>
      </c>
      <c r="T21" s="33"/>
      <c r="U21" s="29"/>
      <c r="V21" s="87"/>
      <c r="W21" s="32"/>
      <c r="X21" s="81" t="str">
        <f t="shared" si="1"/>
        <v/>
      </c>
      <c r="Y21" s="33"/>
      <c r="Z21" s="45"/>
      <c r="AA21" s="78"/>
      <c r="AB21" s="78"/>
      <c r="AC21" s="82"/>
      <c r="AD21" s="78"/>
      <c r="AE21" s="78"/>
      <c r="AF21" s="83"/>
      <c r="AN21" s="53" t="s">
        <v>360</v>
      </c>
      <c r="AO21" s="75" t="s">
        <v>369</v>
      </c>
      <c r="AP21" s="75" t="s">
        <v>393</v>
      </c>
      <c r="AQ21" s="55" t="str">
        <f t="shared" si="2"/>
        <v>少年Aやり投 : 800g : 男子 M40-45</v>
      </c>
    </row>
    <row r="22" spans="1:43" s="75" customFormat="1" ht="15" customHeight="1">
      <c r="A22" s="77">
        <v>15</v>
      </c>
      <c r="B22" s="78" t="str">
        <f>IF(C22=0,"",VLOOKUP(C22,#REF!,2,0))</f>
        <v/>
      </c>
      <c r="C22" s="107"/>
      <c r="D22" s="10"/>
      <c r="E22" s="31"/>
      <c r="F22" s="33"/>
      <c r="G22" s="31"/>
      <c r="H22" s="31"/>
      <c r="I22" s="31"/>
      <c r="J22" s="31"/>
      <c r="K22" s="79" t="s">
        <v>286</v>
      </c>
      <c r="L22" s="79" t="str">
        <f>IF(ISERROR(VLOOKUP($F22,#REF!,L$3,FALSE)),"",VLOOKUP($F22,#REF!,L$3,FALSE))</f>
        <v/>
      </c>
      <c r="M22" s="88"/>
      <c r="N22" s="88"/>
      <c r="O22" s="78"/>
      <c r="P22" s="80">
        <f t="shared" si="3"/>
        <v>0</v>
      </c>
      <c r="Q22" s="87"/>
      <c r="R22" s="31"/>
      <c r="S22" s="81" t="str">
        <f t="shared" si="0"/>
        <v/>
      </c>
      <c r="T22" s="34"/>
      <c r="U22" s="29"/>
      <c r="V22" s="87"/>
      <c r="W22" s="32"/>
      <c r="X22" s="81" t="str">
        <f t="shared" si="1"/>
        <v/>
      </c>
      <c r="Y22" s="33"/>
      <c r="Z22" s="45"/>
      <c r="AA22" s="78"/>
      <c r="AB22" s="78"/>
      <c r="AC22" s="82"/>
      <c r="AD22" s="78"/>
      <c r="AE22" s="78"/>
      <c r="AF22" s="83"/>
      <c r="AN22" s="53" t="s">
        <v>361</v>
      </c>
      <c r="AO22" s="55" t="s">
        <v>0</v>
      </c>
      <c r="AP22" s="55" t="s">
        <v>394</v>
      </c>
      <c r="AQ22" s="55" t="str">
        <f t="shared" si="2"/>
        <v>少年B100m</v>
      </c>
    </row>
    <row r="23" spans="1:43" s="75" customFormat="1" ht="15" customHeight="1">
      <c r="A23" s="77">
        <v>16</v>
      </c>
      <c r="B23" s="78" t="str">
        <f>IF(C23=0,"",VLOOKUP(C23,#REF!,2,0))</f>
        <v/>
      </c>
      <c r="C23" s="107"/>
      <c r="D23" s="10"/>
      <c r="E23" s="31"/>
      <c r="F23" s="33"/>
      <c r="G23" s="31"/>
      <c r="H23" s="31"/>
      <c r="I23" s="31"/>
      <c r="J23" s="31"/>
      <c r="K23" s="79" t="s">
        <v>286</v>
      </c>
      <c r="L23" s="79" t="str">
        <f>IF(ISERROR(VLOOKUP($F23,#REF!,L$3,FALSE)),"",VLOOKUP($F23,#REF!,L$3,FALSE))</f>
        <v/>
      </c>
      <c r="M23" s="88"/>
      <c r="N23" s="88"/>
      <c r="O23" s="78"/>
      <c r="P23" s="80">
        <f t="shared" si="3"/>
        <v>0</v>
      </c>
      <c r="Q23" s="87"/>
      <c r="R23" s="31"/>
      <c r="S23" s="81" t="str">
        <f t="shared" si="0"/>
        <v/>
      </c>
      <c r="T23" s="33"/>
      <c r="U23" s="29"/>
      <c r="V23" s="87"/>
      <c r="W23" s="32"/>
      <c r="X23" s="81" t="str">
        <f t="shared" si="1"/>
        <v/>
      </c>
      <c r="Y23" s="33"/>
      <c r="Z23" s="45"/>
      <c r="AA23" s="78"/>
      <c r="AB23" s="78"/>
      <c r="AC23" s="82"/>
      <c r="AD23" s="78"/>
      <c r="AE23" s="78"/>
      <c r="AF23" s="83"/>
      <c r="AN23" s="53" t="s">
        <v>361</v>
      </c>
      <c r="AO23" s="75" t="s">
        <v>298</v>
      </c>
      <c r="AP23" s="75" t="s">
        <v>395</v>
      </c>
      <c r="AQ23" s="55" t="str">
        <f t="shared" si="2"/>
        <v>少年B3000m</v>
      </c>
    </row>
    <row r="24" spans="1:43" s="75" customFormat="1" ht="15" customHeight="1">
      <c r="A24" s="77">
        <v>17</v>
      </c>
      <c r="B24" s="78" t="str">
        <f>IF(C24=0,"",VLOOKUP(C24,#REF!,2,0))</f>
        <v/>
      </c>
      <c r="C24" s="107"/>
      <c r="D24" s="10"/>
      <c r="E24" s="31"/>
      <c r="F24" s="33"/>
      <c r="G24" s="31"/>
      <c r="H24" s="31"/>
      <c r="I24" s="31"/>
      <c r="J24" s="31"/>
      <c r="K24" s="79" t="s">
        <v>286</v>
      </c>
      <c r="L24" s="79" t="str">
        <f>IF(ISERROR(VLOOKUP($F24,#REF!,L$3,FALSE)),"",VLOOKUP($F24,#REF!,L$3,FALSE))</f>
        <v/>
      </c>
      <c r="M24" s="88"/>
      <c r="N24" s="88"/>
      <c r="O24" s="78"/>
      <c r="P24" s="80">
        <f t="shared" si="3"/>
        <v>0</v>
      </c>
      <c r="Q24" s="87"/>
      <c r="R24" s="31"/>
      <c r="S24" s="81" t="str">
        <f t="shared" si="0"/>
        <v/>
      </c>
      <c r="T24" s="33"/>
      <c r="U24" s="29"/>
      <c r="V24" s="87"/>
      <c r="W24" s="32"/>
      <c r="X24" s="81" t="str">
        <f t="shared" si="1"/>
        <v/>
      </c>
      <c r="Y24" s="33"/>
      <c r="Z24" s="45"/>
      <c r="AA24" s="78"/>
      <c r="AB24" s="78"/>
      <c r="AC24" s="82"/>
      <c r="AD24" s="78"/>
      <c r="AE24" s="78"/>
      <c r="AF24" s="83"/>
      <c r="AN24" s="53" t="s">
        <v>361</v>
      </c>
      <c r="AO24" s="75" t="s">
        <v>367</v>
      </c>
      <c r="AP24" s="75" t="s">
        <v>396</v>
      </c>
      <c r="AQ24" s="55" t="str">
        <f t="shared" si="2"/>
        <v>少年B走幅跳</v>
      </c>
    </row>
    <row r="25" spans="1:43" s="75" customFormat="1" ht="15" customHeight="1">
      <c r="A25" s="77">
        <v>18</v>
      </c>
      <c r="B25" s="78" t="str">
        <f>IF(C25=0,"",VLOOKUP(C25,#REF!,2,0))</f>
        <v/>
      </c>
      <c r="C25" s="107"/>
      <c r="D25" s="10"/>
      <c r="E25" s="31"/>
      <c r="F25" s="33"/>
      <c r="G25" s="31"/>
      <c r="H25" s="31"/>
      <c r="I25" s="31"/>
      <c r="J25" s="31"/>
      <c r="K25" s="79" t="s">
        <v>286</v>
      </c>
      <c r="L25" s="79" t="str">
        <f>IF(ISERROR(VLOOKUP($F25,#REF!,L$3,FALSE)),"",VLOOKUP($F25,#REF!,L$3,FALSE))</f>
        <v/>
      </c>
      <c r="M25" s="88"/>
      <c r="N25" s="88"/>
      <c r="O25" s="78"/>
      <c r="P25" s="80">
        <f t="shared" si="3"/>
        <v>0</v>
      </c>
      <c r="Q25" s="87"/>
      <c r="R25" s="31"/>
      <c r="S25" s="81" t="str">
        <f t="shared" si="0"/>
        <v/>
      </c>
      <c r="T25" s="34"/>
      <c r="U25" s="29"/>
      <c r="V25" s="87"/>
      <c r="W25" s="32"/>
      <c r="X25" s="81" t="str">
        <f t="shared" si="1"/>
        <v/>
      </c>
      <c r="Y25" s="33"/>
      <c r="Z25" s="45"/>
      <c r="AA25" s="78"/>
      <c r="AB25" s="78"/>
      <c r="AC25" s="82"/>
      <c r="AD25" s="78"/>
      <c r="AE25" s="78"/>
      <c r="AF25" s="83"/>
      <c r="AN25" s="53" t="s">
        <v>361</v>
      </c>
      <c r="AO25" s="75" t="s">
        <v>372</v>
      </c>
      <c r="AP25" s="75" t="s">
        <v>397</v>
      </c>
      <c r="AQ25" s="55" t="str">
        <f t="shared" si="2"/>
        <v>少年B砲丸投 : 5kg : 男子ユース 中学男子 M60-65</v>
      </c>
    </row>
    <row r="26" spans="1:43" s="75" customFormat="1" ht="15" customHeight="1">
      <c r="A26" s="77">
        <v>19</v>
      </c>
      <c r="B26" s="78" t="str">
        <f>IF(C26=0,"",VLOOKUP(C26,#REF!,2,0))</f>
        <v/>
      </c>
      <c r="C26" s="107"/>
      <c r="D26" s="10"/>
      <c r="E26" s="31"/>
      <c r="F26" s="33"/>
      <c r="G26" s="31"/>
      <c r="H26" s="31"/>
      <c r="I26" s="31"/>
      <c r="J26" s="31"/>
      <c r="K26" s="79" t="s">
        <v>286</v>
      </c>
      <c r="L26" s="79" t="str">
        <f>IF(ISERROR(VLOOKUP($F26,#REF!,L$3,FALSE)),"",VLOOKUP($F26,#REF!,L$3,FALSE))</f>
        <v/>
      </c>
      <c r="M26" s="88"/>
      <c r="N26" s="88"/>
      <c r="O26" s="78"/>
      <c r="P26" s="80">
        <f t="shared" si="3"/>
        <v>0</v>
      </c>
      <c r="Q26" s="87"/>
      <c r="R26" s="31"/>
      <c r="S26" s="81" t="str">
        <f t="shared" si="0"/>
        <v/>
      </c>
      <c r="T26" s="34"/>
      <c r="U26" s="29"/>
      <c r="V26" s="87"/>
      <c r="W26" s="32"/>
      <c r="X26" s="81" t="str">
        <f t="shared" si="1"/>
        <v/>
      </c>
      <c r="Y26" s="33"/>
      <c r="Z26" s="45"/>
      <c r="AA26" s="78"/>
      <c r="AB26" s="78"/>
      <c r="AC26" s="82"/>
      <c r="AD26" s="78"/>
      <c r="AE26" s="78"/>
      <c r="AF26" s="83"/>
      <c r="AN26" s="53" t="s">
        <v>362</v>
      </c>
      <c r="AO26" s="55" t="s">
        <v>309</v>
      </c>
      <c r="AP26" s="55" t="s">
        <v>398</v>
      </c>
      <c r="AQ26" s="55" t="str">
        <f t="shared" si="2"/>
        <v>少年共通800m</v>
      </c>
    </row>
    <row r="27" spans="1:43" s="75" customFormat="1" ht="15" customHeight="1">
      <c r="A27" s="77">
        <v>20</v>
      </c>
      <c r="B27" s="78" t="str">
        <f>IF(C27=0,"",VLOOKUP(C27,#REF!,2,0))</f>
        <v/>
      </c>
      <c r="C27" s="107"/>
      <c r="D27" s="10"/>
      <c r="E27" s="31"/>
      <c r="F27" s="33"/>
      <c r="G27" s="31"/>
      <c r="H27" s="31"/>
      <c r="I27" s="31"/>
      <c r="J27" s="31"/>
      <c r="K27" s="79" t="s">
        <v>286</v>
      </c>
      <c r="L27" s="79" t="str">
        <f>IF(ISERROR(VLOOKUP($F27,#REF!,L$3,FALSE)),"",VLOOKUP($F27,#REF!,L$3,FALSE))</f>
        <v/>
      </c>
      <c r="M27" s="88"/>
      <c r="N27" s="88"/>
      <c r="O27" s="78"/>
      <c r="P27" s="80">
        <f t="shared" si="3"/>
        <v>0</v>
      </c>
      <c r="Q27" s="87"/>
      <c r="R27" s="31"/>
      <c r="S27" s="81" t="str">
        <f t="shared" si="0"/>
        <v/>
      </c>
      <c r="T27" s="33"/>
      <c r="U27" s="29"/>
      <c r="V27" s="87"/>
      <c r="W27" s="32"/>
      <c r="X27" s="81" t="str">
        <f t="shared" si="1"/>
        <v/>
      </c>
      <c r="Y27" s="33"/>
      <c r="Z27" s="45"/>
      <c r="AA27" s="78"/>
      <c r="AB27" s="78"/>
      <c r="AC27" s="82"/>
      <c r="AD27" s="78"/>
      <c r="AE27" s="78"/>
      <c r="AF27" s="83"/>
      <c r="AJ27" s="75" t="s">
        <v>350</v>
      </c>
      <c r="AN27" s="53" t="s">
        <v>362</v>
      </c>
      <c r="AO27" s="75" t="s">
        <v>373</v>
      </c>
      <c r="AP27" s="75" t="s">
        <v>399</v>
      </c>
      <c r="AQ27" s="55" t="str">
        <f t="shared" si="2"/>
        <v>少年共通110mH : 99.1cm : M40-45 高校男子(ジュニア)</v>
      </c>
    </row>
    <row r="28" spans="1:43" s="75" customFormat="1" ht="15" customHeight="1">
      <c r="A28" s="77">
        <v>21</v>
      </c>
      <c r="B28" s="78" t="str">
        <f>IF(C28=0,"",VLOOKUP(C28,#REF!,2,0))</f>
        <v/>
      </c>
      <c r="C28" s="107"/>
      <c r="D28" s="10"/>
      <c r="E28" s="31"/>
      <c r="F28" s="33"/>
      <c r="G28" s="31"/>
      <c r="H28" s="31"/>
      <c r="I28" s="31"/>
      <c r="J28" s="31"/>
      <c r="K28" s="79" t="s">
        <v>286</v>
      </c>
      <c r="L28" s="79" t="str">
        <f>IF(ISERROR(VLOOKUP($F28,#REF!,L$3,FALSE)),"",VLOOKUP($F28,#REF!,L$3,FALSE))</f>
        <v/>
      </c>
      <c r="M28" s="88"/>
      <c r="N28" s="88"/>
      <c r="O28" s="78"/>
      <c r="P28" s="80">
        <f t="shared" si="3"/>
        <v>0</v>
      </c>
      <c r="Q28" s="87"/>
      <c r="R28" s="31"/>
      <c r="S28" s="81" t="str">
        <f t="shared" si="0"/>
        <v/>
      </c>
      <c r="T28" s="33"/>
      <c r="U28" s="29"/>
      <c r="V28" s="87"/>
      <c r="W28" s="32"/>
      <c r="X28" s="81" t="str">
        <f t="shared" si="1"/>
        <v/>
      </c>
      <c r="Y28" s="33"/>
      <c r="Z28" s="45"/>
      <c r="AA28" s="78"/>
      <c r="AB28" s="78"/>
      <c r="AC28" s="82"/>
      <c r="AD28" s="78"/>
      <c r="AE28" s="78"/>
      <c r="AF28" s="83"/>
      <c r="AJ28" s="75" t="s">
        <v>351</v>
      </c>
      <c r="AN28" s="53" t="s">
        <v>362</v>
      </c>
      <c r="AO28" s="75" t="s">
        <v>320</v>
      </c>
      <c r="AP28" s="75" t="s">
        <v>400</v>
      </c>
      <c r="AQ28" s="55" t="str">
        <f t="shared" si="2"/>
        <v>少年共通5000mW</v>
      </c>
    </row>
    <row r="29" spans="1:43" s="75" customFormat="1" ht="15" customHeight="1">
      <c r="A29" s="77">
        <v>22</v>
      </c>
      <c r="B29" s="78" t="str">
        <f>IF(C29=0,"",VLOOKUP(C29,#REF!,2,0))</f>
        <v/>
      </c>
      <c r="C29" s="107"/>
      <c r="D29" s="10"/>
      <c r="E29" s="31"/>
      <c r="F29" s="33"/>
      <c r="G29" s="31"/>
      <c r="H29" s="31"/>
      <c r="I29" s="31"/>
      <c r="J29" s="31"/>
      <c r="K29" s="79" t="s">
        <v>286</v>
      </c>
      <c r="L29" s="79" t="str">
        <f>IF(ISERROR(VLOOKUP($F29,#REF!,L$3,FALSE)),"",VLOOKUP($F29,#REF!,L$3,FALSE))</f>
        <v/>
      </c>
      <c r="M29" s="88"/>
      <c r="N29" s="88"/>
      <c r="O29" s="78"/>
      <c r="P29" s="80">
        <f t="shared" si="3"/>
        <v>0</v>
      </c>
      <c r="Q29" s="87"/>
      <c r="R29" s="31"/>
      <c r="S29" s="81" t="str">
        <f t="shared" si="0"/>
        <v/>
      </c>
      <c r="T29" s="34"/>
      <c r="U29" s="29"/>
      <c r="V29" s="87"/>
      <c r="W29" s="32"/>
      <c r="X29" s="81" t="str">
        <f t="shared" si="1"/>
        <v/>
      </c>
      <c r="Y29" s="33"/>
      <c r="Z29" s="45"/>
      <c r="AA29" s="78"/>
      <c r="AB29" s="78"/>
      <c r="AC29" s="82"/>
      <c r="AD29" s="78"/>
      <c r="AE29" s="78"/>
      <c r="AF29" s="83"/>
      <c r="AJ29" s="75" t="s">
        <v>352</v>
      </c>
      <c r="AN29" s="53" t="s">
        <v>362</v>
      </c>
      <c r="AO29" s="75" t="s">
        <v>366</v>
      </c>
      <c r="AP29" s="75" t="s">
        <v>401</v>
      </c>
      <c r="AQ29" s="55" t="str">
        <f t="shared" si="2"/>
        <v>少年共通走高跳</v>
      </c>
    </row>
    <row r="30" spans="1:43" s="75" customFormat="1" ht="15" customHeight="1">
      <c r="A30" s="77">
        <v>23</v>
      </c>
      <c r="B30" s="78" t="str">
        <f>IF(C30=0,"",VLOOKUP(C30,#REF!,2,0))</f>
        <v/>
      </c>
      <c r="C30" s="107"/>
      <c r="D30" s="10"/>
      <c r="E30" s="31"/>
      <c r="F30" s="33"/>
      <c r="G30" s="31"/>
      <c r="H30" s="31"/>
      <c r="I30" s="31"/>
      <c r="J30" s="31"/>
      <c r="K30" s="79" t="s">
        <v>286</v>
      </c>
      <c r="L30" s="79" t="str">
        <f>IF(ISERROR(VLOOKUP($F30,#REF!,L$3,FALSE)),"",VLOOKUP($F30,#REF!,L$3,FALSE))</f>
        <v/>
      </c>
      <c r="M30" s="88"/>
      <c r="N30" s="88"/>
      <c r="O30" s="78"/>
      <c r="P30" s="80">
        <f t="shared" si="3"/>
        <v>0</v>
      </c>
      <c r="Q30" s="87"/>
      <c r="R30" s="31"/>
      <c r="S30" s="81" t="str">
        <f t="shared" si="0"/>
        <v/>
      </c>
      <c r="T30" s="33"/>
      <c r="U30" s="29"/>
      <c r="V30" s="87"/>
      <c r="W30" s="32"/>
      <c r="X30" s="81" t="str">
        <f t="shared" si="1"/>
        <v/>
      </c>
      <c r="Y30" s="34"/>
      <c r="Z30" s="45"/>
      <c r="AA30" s="78"/>
      <c r="AB30" s="78"/>
      <c r="AC30" s="82"/>
      <c r="AD30" s="78"/>
      <c r="AE30" s="78"/>
      <c r="AF30" s="83"/>
      <c r="AJ30" s="75" t="s">
        <v>353</v>
      </c>
      <c r="AN30" s="53" t="s">
        <v>362</v>
      </c>
      <c r="AO30" s="75" t="s">
        <v>374</v>
      </c>
      <c r="AP30" s="75" t="s">
        <v>402</v>
      </c>
      <c r="AQ30" s="55" t="str">
        <f t="shared" si="2"/>
        <v>少年共通三段跳</v>
      </c>
    </row>
    <row r="31" spans="1:43" s="75" customFormat="1" ht="15" customHeight="1">
      <c r="A31" s="77">
        <v>24</v>
      </c>
      <c r="B31" s="78" t="str">
        <f>IF(C31=0,"",VLOOKUP(C31,#REF!,2,0))</f>
        <v/>
      </c>
      <c r="C31" s="107"/>
      <c r="D31" s="10"/>
      <c r="E31" s="31"/>
      <c r="F31" s="33"/>
      <c r="G31" s="31"/>
      <c r="H31" s="31"/>
      <c r="I31" s="31"/>
      <c r="J31" s="31"/>
      <c r="K31" s="79" t="s">
        <v>286</v>
      </c>
      <c r="L31" s="79" t="str">
        <f>IF(ISERROR(VLOOKUP($F31,#REF!,L$3,FALSE)),"",VLOOKUP($F31,#REF!,L$3,FALSE))</f>
        <v/>
      </c>
      <c r="M31" s="88"/>
      <c r="N31" s="88"/>
      <c r="O31" s="78"/>
      <c r="P31" s="80">
        <f t="shared" si="3"/>
        <v>0</v>
      </c>
      <c r="Q31" s="87"/>
      <c r="R31" s="31"/>
      <c r="S31" s="81" t="str">
        <f t="shared" si="0"/>
        <v/>
      </c>
      <c r="T31" s="33"/>
      <c r="U31" s="29"/>
      <c r="V31" s="87"/>
      <c r="W31" s="32"/>
      <c r="X31" s="81" t="str">
        <f t="shared" si="1"/>
        <v/>
      </c>
      <c r="Y31" s="33"/>
      <c r="Z31" s="45"/>
      <c r="AA31" s="78"/>
      <c r="AB31" s="78"/>
      <c r="AC31" s="82"/>
      <c r="AD31" s="78"/>
      <c r="AE31" s="78"/>
      <c r="AF31" s="83"/>
      <c r="AJ31" s="75" t="s">
        <v>354</v>
      </c>
      <c r="AN31" s="53" t="s">
        <v>362</v>
      </c>
      <c r="AO31" s="75" t="s">
        <v>375</v>
      </c>
      <c r="AP31" s="75" t="s">
        <v>403</v>
      </c>
      <c r="AQ31" s="55" t="str">
        <f t="shared" si="2"/>
        <v>少年共通円盤投 : 1.75kg : 高校男子(2006以降)</v>
      </c>
    </row>
    <row r="32" spans="1:43" s="75" customFormat="1" ht="15" customHeight="1">
      <c r="A32" s="77">
        <v>25</v>
      </c>
      <c r="B32" s="78" t="str">
        <f>IF(C32=0,"",VLOOKUP(C32,#REF!,2,0))</f>
        <v/>
      </c>
      <c r="C32" s="107"/>
      <c r="D32" s="10"/>
      <c r="E32" s="31"/>
      <c r="F32" s="33"/>
      <c r="G32" s="31"/>
      <c r="H32" s="31"/>
      <c r="I32" s="31"/>
      <c r="J32" s="31"/>
      <c r="K32" s="79" t="s">
        <v>286</v>
      </c>
      <c r="L32" s="79" t="str">
        <f>IF(ISERROR(VLOOKUP($F32,#REF!,L$3,FALSE)),"",VLOOKUP($F32,#REF!,L$3,FALSE))</f>
        <v/>
      </c>
      <c r="M32" s="88"/>
      <c r="N32" s="88"/>
      <c r="O32" s="78"/>
      <c r="P32" s="80">
        <f t="shared" si="3"/>
        <v>0</v>
      </c>
      <c r="Q32" s="87"/>
      <c r="R32" s="31"/>
      <c r="S32" s="81" t="str">
        <f t="shared" si="0"/>
        <v/>
      </c>
      <c r="T32" s="33"/>
      <c r="U32" s="29"/>
      <c r="V32" s="87"/>
      <c r="W32" s="32"/>
      <c r="X32" s="81" t="str">
        <f t="shared" si="1"/>
        <v/>
      </c>
      <c r="Y32" s="33"/>
      <c r="Z32" s="45"/>
      <c r="AA32" s="78"/>
      <c r="AB32" s="78"/>
      <c r="AC32" s="82"/>
      <c r="AD32" s="78"/>
      <c r="AE32" s="78"/>
      <c r="AF32" s="83"/>
    </row>
    <row r="33" spans="1:32" s="75" customFormat="1" ht="15" customHeight="1">
      <c r="A33" s="77">
        <v>26</v>
      </c>
      <c r="B33" s="78" t="str">
        <f>IF(C33=0,"",VLOOKUP(C33,#REF!,2,0))</f>
        <v/>
      </c>
      <c r="C33" s="107"/>
      <c r="D33" s="10"/>
      <c r="E33" s="31"/>
      <c r="F33" s="33"/>
      <c r="G33" s="31"/>
      <c r="H33" s="31"/>
      <c r="I33" s="31"/>
      <c r="J33" s="31"/>
      <c r="K33" s="79" t="s">
        <v>286</v>
      </c>
      <c r="L33" s="79" t="str">
        <f>IF(ISERROR(VLOOKUP($F33,#REF!,L$3,FALSE)),"",VLOOKUP($F33,#REF!,L$3,FALSE))</f>
        <v/>
      </c>
      <c r="M33" s="88"/>
      <c r="N33" s="88"/>
      <c r="O33" s="78"/>
      <c r="P33" s="80">
        <f t="shared" si="3"/>
        <v>0</v>
      </c>
      <c r="Q33" s="87"/>
      <c r="R33" s="31"/>
      <c r="S33" s="81" t="str">
        <f t="shared" si="0"/>
        <v/>
      </c>
      <c r="T33" s="33"/>
      <c r="U33" s="29"/>
      <c r="V33" s="87"/>
      <c r="W33" s="32"/>
      <c r="X33" s="81" t="str">
        <f t="shared" si="1"/>
        <v/>
      </c>
      <c r="Y33" s="33"/>
      <c r="Z33" s="45"/>
      <c r="AA33" s="78"/>
      <c r="AB33" s="78"/>
      <c r="AC33" s="82"/>
      <c r="AD33" s="78"/>
      <c r="AE33" s="78"/>
      <c r="AF33" s="83"/>
    </row>
    <row r="34" spans="1:32" s="75" customFormat="1" ht="15" customHeight="1">
      <c r="A34" s="77">
        <v>27</v>
      </c>
      <c r="B34" s="78" t="str">
        <f>IF(C34=0,"",VLOOKUP(C34,#REF!,2,0))</f>
        <v/>
      </c>
      <c r="C34" s="107"/>
      <c r="D34" s="10"/>
      <c r="E34" s="31"/>
      <c r="F34" s="33"/>
      <c r="G34" s="31"/>
      <c r="H34" s="31"/>
      <c r="I34" s="31"/>
      <c r="J34" s="31"/>
      <c r="K34" s="79" t="s">
        <v>286</v>
      </c>
      <c r="L34" s="79" t="str">
        <f>IF(ISERROR(VLOOKUP($F34,#REF!,L$3,FALSE)),"",VLOOKUP($F34,#REF!,L$3,FALSE))</f>
        <v/>
      </c>
      <c r="M34" s="88"/>
      <c r="N34" s="88"/>
      <c r="O34" s="78"/>
      <c r="P34" s="80">
        <f t="shared" si="3"/>
        <v>0</v>
      </c>
      <c r="Q34" s="87"/>
      <c r="R34" s="31"/>
      <c r="S34" s="81" t="str">
        <f t="shared" si="0"/>
        <v/>
      </c>
      <c r="T34" s="33"/>
      <c r="U34" s="29"/>
      <c r="V34" s="87"/>
      <c r="W34" s="32"/>
      <c r="X34" s="81" t="str">
        <f t="shared" si="1"/>
        <v/>
      </c>
      <c r="Y34" s="33"/>
      <c r="Z34" s="45"/>
      <c r="AA34" s="78"/>
      <c r="AB34" s="78"/>
      <c r="AC34" s="82"/>
      <c r="AD34" s="78"/>
      <c r="AE34" s="78"/>
      <c r="AF34" s="83"/>
    </row>
    <row r="35" spans="1:32" s="75" customFormat="1" ht="15" customHeight="1">
      <c r="A35" s="77">
        <v>28</v>
      </c>
      <c r="B35" s="78" t="str">
        <f>IF(C35=0,"",VLOOKUP(C35,#REF!,2,0))</f>
        <v/>
      </c>
      <c r="C35" s="107"/>
      <c r="D35" s="10"/>
      <c r="E35" s="31"/>
      <c r="F35" s="33"/>
      <c r="G35" s="31"/>
      <c r="H35" s="31"/>
      <c r="I35" s="31"/>
      <c r="J35" s="31"/>
      <c r="K35" s="79" t="s">
        <v>286</v>
      </c>
      <c r="L35" s="79" t="str">
        <f>IF(ISERROR(VLOOKUP($F35,#REF!,L$3,FALSE)),"",VLOOKUP($F35,#REF!,L$3,FALSE))</f>
        <v/>
      </c>
      <c r="M35" s="88"/>
      <c r="N35" s="88"/>
      <c r="O35" s="78"/>
      <c r="P35" s="80">
        <f t="shared" si="3"/>
        <v>0</v>
      </c>
      <c r="Q35" s="87"/>
      <c r="R35" s="31"/>
      <c r="S35" s="81" t="str">
        <f t="shared" si="0"/>
        <v/>
      </c>
      <c r="T35" s="33"/>
      <c r="U35" s="29"/>
      <c r="V35" s="87"/>
      <c r="W35" s="32"/>
      <c r="X35" s="81" t="str">
        <f t="shared" si="1"/>
        <v/>
      </c>
      <c r="Y35" s="33"/>
      <c r="Z35" s="45"/>
      <c r="AA35" s="78"/>
      <c r="AB35" s="78"/>
      <c r="AC35" s="82"/>
      <c r="AD35" s="78"/>
      <c r="AE35" s="78"/>
      <c r="AF35" s="83"/>
    </row>
    <row r="36" spans="1:32" s="75" customFormat="1" ht="15" customHeight="1">
      <c r="A36" s="77">
        <v>29</v>
      </c>
      <c r="B36" s="78" t="str">
        <f>IF(C36=0,"",VLOOKUP(C36,#REF!,2,0))</f>
        <v/>
      </c>
      <c r="C36" s="107"/>
      <c r="D36" s="10"/>
      <c r="E36" s="31"/>
      <c r="F36" s="33"/>
      <c r="G36" s="31"/>
      <c r="H36" s="31"/>
      <c r="I36" s="31"/>
      <c r="J36" s="31"/>
      <c r="K36" s="79" t="s">
        <v>286</v>
      </c>
      <c r="L36" s="79" t="str">
        <f>IF(ISERROR(VLOOKUP($F36,#REF!,L$3,FALSE)),"",VLOOKUP($F36,#REF!,L$3,FALSE))</f>
        <v/>
      </c>
      <c r="M36" s="88"/>
      <c r="N36" s="88"/>
      <c r="O36" s="78"/>
      <c r="P36" s="80">
        <f t="shared" si="3"/>
        <v>0</v>
      </c>
      <c r="Q36" s="87"/>
      <c r="R36" s="31"/>
      <c r="S36" s="81" t="str">
        <f t="shared" si="0"/>
        <v/>
      </c>
      <c r="T36" s="33"/>
      <c r="U36" s="29"/>
      <c r="V36" s="87"/>
      <c r="W36" s="32"/>
      <c r="X36" s="81" t="str">
        <f t="shared" si="1"/>
        <v/>
      </c>
      <c r="Y36" s="33"/>
      <c r="Z36" s="45"/>
      <c r="AA36" s="78"/>
      <c r="AB36" s="78"/>
      <c r="AC36" s="82"/>
      <c r="AD36" s="78"/>
      <c r="AE36" s="78"/>
      <c r="AF36" s="83"/>
    </row>
    <row r="37" spans="1:32" s="75" customFormat="1" ht="15" customHeight="1">
      <c r="A37" s="77">
        <v>30</v>
      </c>
      <c r="B37" s="78" t="str">
        <f>IF(C37=0,"",VLOOKUP(C37,#REF!,2,0))</f>
        <v/>
      </c>
      <c r="C37" s="107"/>
      <c r="D37" s="10"/>
      <c r="E37" s="31"/>
      <c r="F37" s="33"/>
      <c r="G37" s="31"/>
      <c r="H37" s="31"/>
      <c r="I37" s="31"/>
      <c r="J37" s="31"/>
      <c r="K37" s="79" t="s">
        <v>286</v>
      </c>
      <c r="L37" s="79" t="str">
        <f>IF(ISERROR(VLOOKUP($F37,#REF!,L$3,FALSE)),"",VLOOKUP($F37,#REF!,L$3,FALSE))</f>
        <v/>
      </c>
      <c r="M37" s="88"/>
      <c r="N37" s="88"/>
      <c r="O37" s="78"/>
      <c r="P37" s="80">
        <f t="shared" si="3"/>
        <v>0</v>
      </c>
      <c r="Q37" s="87"/>
      <c r="R37" s="31"/>
      <c r="S37" s="81" t="str">
        <f t="shared" si="0"/>
        <v/>
      </c>
      <c r="T37" s="33"/>
      <c r="U37" s="29"/>
      <c r="V37" s="87"/>
      <c r="W37" s="32"/>
      <c r="X37" s="81" t="str">
        <f t="shared" si="1"/>
        <v/>
      </c>
      <c r="Y37" s="33"/>
      <c r="Z37" s="45"/>
      <c r="AA37" s="78"/>
      <c r="AB37" s="78"/>
      <c r="AC37" s="82"/>
      <c r="AD37" s="78"/>
      <c r="AE37" s="78"/>
      <c r="AF37" s="83"/>
    </row>
    <row r="38" spans="1:32" s="75" customFormat="1" ht="15" customHeight="1">
      <c r="A38" s="77">
        <v>31</v>
      </c>
      <c r="B38" s="78" t="str">
        <f>IF(C38=0,"",VLOOKUP(C38,#REF!,2,0))</f>
        <v/>
      </c>
      <c r="C38" s="107"/>
      <c r="D38" s="10"/>
      <c r="E38" s="31"/>
      <c r="F38" s="33"/>
      <c r="G38" s="31"/>
      <c r="H38" s="31"/>
      <c r="I38" s="31"/>
      <c r="J38" s="31"/>
      <c r="K38" s="79" t="s">
        <v>286</v>
      </c>
      <c r="L38" s="79" t="str">
        <f>IF(ISERROR(VLOOKUP($F38,#REF!,L$3,FALSE)),"",VLOOKUP($F38,#REF!,L$3,FALSE))</f>
        <v/>
      </c>
      <c r="M38" s="88"/>
      <c r="N38" s="88"/>
      <c r="O38" s="78"/>
      <c r="P38" s="80">
        <f t="shared" si="3"/>
        <v>0</v>
      </c>
      <c r="Q38" s="87"/>
      <c r="R38" s="31"/>
      <c r="S38" s="81" t="str">
        <f t="shared" si="0"/>
        <v/>
      </c>
      <c r="T38" s="33"/>
      <c r="U38" s="29"/>
      <c r="V38" s="87"/>
      <c r="W38" s="32"/>
      <c r="X38" s="81" t="str">
        <f t="shared" si="1"/>
        <v/>
      </c>
      <c r="Y38" s="33"/>
      <c r="Z38" s="45"/>
      <c r="AA38" s="78"/>
      <c r="AB38" s="78"/>
      <c r="AC38" s="82"/>
      <c r="AD38" s="78"/>
      <c r="AE38" s="78"/>
      <c r="AF38" s="83"/>
    </row>
    <row r="39" spans="1:32" s="75" customFormat="1" ht="15" customHeight="1">
      <c r="A39" s="77">
        <v>32</v>
      </c>
      <c r="B39" s="78" t="str">
        <f>IF(C39=0,"",VLOOKUP(C39,#REF!,2,0))</f>
        <v/>
      </c>
      <c r="C39" s="107"/>
      <c r="D39" s="10"/>
      <c r="E39" s="31"/>
      <c r="F39" s="33"/>
      <c r="G39" s="31"/>
      <c r="H39" s="31"/>
      <c r="I39" s="31"/>
      <c r="J39" s="31"/>
      <c r="K39" s="79" t="s">
        <v>286</v>
      </c>
      <c r="L39" s="79" t="str">
        <f>IF(ISERROR(VLOOKUP($F39,#REF!,L$3,FALSE)),"",VLOOKUP($F39,#REF!,L$3,FALSE))</f>
        <v/>
      </c>
      <c r="M39" s="88"/>
      <c r="N39" s="88"/>
      <c r="O39" s="78"/>
      <c r="P39" s="80">
        <f t="shared" si="3"/>
        <v>0</v>
      </c>
      <c r="Q39" s="87"/>
      <c r="R39" s="31"/>
      <c r="S39" s="81" t="str">
        <f t="shared" si="0"/>
        <v/>
      </c>
      <c r="T39" s="33"/>
      <c r="U39" s="29"/>
      <c r="V39" s="87"/>
      <c r="W39" s="32"/>
      <c r="X39" s="81" t="str">
        <f t="shared" si="1"/>
        <v/>
      </c>
      <c r="Y39" s="34"/>
      <c r="Z39" s="45"/>
      <c r="AA39" s="78"/>
      <c r="AB39" s="78"/>
      <c r="AC39" s="82"/>
      <c r="AD39" s="78"/>
      <c r="AE39" s="78"/>
      <c r="AF39" s="83"/>
    </row>
    <row r="40" spans="1:32" s="75" customFormat="1" ht="15" customHeight="1">
      <c r="A40" s="77">
        <v>33</v>
      </c>
      <c r="B40" s="78" t="str">
        <f>IF(C40=0,"",VLOOKUP(C40,#REF!,2,0))</f>
        <v/>
      </c>
      <c r="C40" s="107"/>
      <c r="D40" s="10"/>
      <c r="E40" s="31"/>
      <c r="F40" s="33"/>
      <c r="G40" s="31"/>
      <c r="H40" s="31"/>
      <c r="I40" s="31"/>
      <c r="J40" s="31"/>
      <c r="K40" s="79" t="s">
        <v>286</v>
      </c>
      <c r="L40" s="79" t="str">
        <f>IF(ISERROR(VLOOKUP($F40,#REF!,L$3,FALSE)),"",VLOOKUP($F40,#REF!,L$3,FALSE))</f>
        <v/>
      </c>
      <c r="M40" s="88"/>
      <c r="N40" s="88"/>
      <c r="O40" s="78"/>
      <c r="P40" s="80">
        <f t="shared" si="3"/>
        <v>0</v>
      </c>
      <c r="Q40" s="87"/>
      <c r="R40" s="31"/>
      <c r="S40" s="81" t="str">
        <f t="shared" si="0"/>
        <v/>
      </c>
      <c r="T40" s="33"/>
      <c r="U40" s="29"/>
      <c r="V40" s="87"/>
      <c r="W40" s="32"/>
      <c r="X40" s="81" t="str">
        <f t="shared" si="1"/>
        <v/>
      </c>
      <c r="Y40" s="33"/>
      <c r="Z40" s="45"/>
      <c r="AA40" s="78"/>
      <c r="AB40" s="78"/>
      <c r="AC40" s="82"/>
      <c r="AD40" s="78"/>
      <c r="AE40" s="78"/>
      <c r="AF40" s="83"/>
    </row>
    <row r="41" spans="1:32" s="75" customFormat="1" ht="15" customHeight="1">
      <c r="A41" s="77">
        <v>34</v>
      </c>
      <c r="B41" s="78" t="str">
        <f>IF(C41=0,"",VLOOKUP(C41,#REF!,2,0))</f>
        <v/>
      </c>
      <c r="C41" s="107"/>
      <c r="D41" s="10"/>
      <c r="E41" s="31"/>
      <c r="F41" s="33"/>
      <c r="G41" s="31"/>
      <c r="H41" s="31"/>
      <c r="I41" s="31"/>
      <c r="J41" s="31"/>
      <c r="K41" s="79" t="s">
        <v>286</v>
      </c>
      <c r="L41" s="79" t="str">
        <f>IF(ISERROR(VLOOKUP($F41,#REF!,L$3,FALSE)),"",VLOOKUP($F41,#REF!,L$3,FALSE))</f>
        <v/>
      </c>
      <c r="M41" s="88"/>
      <c r="N41" s="88"/>
      <c r="O41" s="78"/>
      <c r="P41" s="80">
        <f t="shared" si="3"/>
        <v>0</v>
      </c>
      <c r="Q41" s="87"/>
      <c r="R41" s="31"/>
      <c r="S41" s="81" t="str">
        <f t="shared" si="0"/>
        <v/>
      </c>
      <c r="T41" s="33"/>
      <c r="U41" s="29"/>
      <c r="V41" s="87"/>
      <c r="W41" s="32"/>
      <c r="X41" s="81" t="str">
        <f t="shared" si="1"/>
        <v/>
      </c>
      <c r="Y41" s="33"/>
      <c r="Z41" s="45"/>
      <c r="AA41" s="78"/>
      <c r="AB41" s="78"/>
      <c r="AC41" s="82"/>
      <c r="AD41" s="78"/>
      <c r="AE41" s="78"/>
      <c r="AF41" s="83"/>
    </row>
    <row r="42" spans="1:32" s="75" customFormat="1" ht="15" customHeight="1">
      <c r="A42" s="77">
        <v>35</v>
      </c>
      <c r="B42" s="78" t="str">
        <f>IF(C42=0,"",VLOOKUP(C42,#REF!,2,0))</f>
        <v/>
      </c>
      <c r="C42" s="107"/>
      <c r="D42" s="10"/>
      <c r="E42" s="31"/>
      <c r="F42" s="33"/>
      <c r="G42" s="31"/>
      <c r="H42" s="31"/>
      <c r="I42" s="31"/>
      <c r="J42" s="31"/>
      <c r="K42" s="79" t="s">
        <v>286</v>
      </c>
      <c r="L42" s="79" t="str">
        <f>IF(ISERROR(VLOOKUP($F42,#REF!,L$3,FALSE)),"",VLOOKUP($F42,#REF!,L$3,FALSE))</f>
        <v/>
      </c>
      <c r="M42" s="88"/>
      <c r="N42" s="88"/>
      <c r="O42" s="78"/>
      <c r="P42" s="80">
        <f t="shared" si="3"/>
        <v>0</v>
      </c>
      <c r="Q42" s="87"/>
      <c r="R42" s="31"/>
      <c r="S42" s="81" t="str">
        <f t="shared" si="0"/>
        <v/>
      </c>
      <c r="T42" s="28"/>
      <c r="U42" s="29"/>
      <c r="V42" s="87"/>
      <c r="W42" s="32"/>
      <c r="X42" s="81" t="str">
        <f t="shared" si="1"/>
        <v/>
      </c>
      <c r="Y42" s="33"/>
      <c r="Z42" s="45"/>
      <c r="AA42" s="78"/>
      <c r="AB42" s="78"/>
      <c r="AC42" s="82"/>
      <c r="AD42" s="78"/>
      <c r="AE42" s="78"/>
      <c r="AF42" s="83"/>
    </row>
    <row r="43" spans="1:32" s="75" customFormat="1" ht="15" customHeight="1">
      <c r="A43" s="77">
        <v>36</v>
      </c>
      <c r="B43" s="78" t="str">
        <f>IF(C43=0,"",VLOOKUP(C43,#REF!,2,0))</f>
        <v/>
      </c>
      <c r="C43" s="107"/>
      <c r="D43" s="10"/>
      <c r="E43" s="31"/>
      <c r="F43" s="33"/>
      <c r="G43" s="31"/>
      <c r="H43" s="31"/>
      <c r="I43" s="31"/>
      <c r="J43" s="31"/>
      <c r="K43" s="79" t="s">
        <v>286</v>
      </c>
      <c r="L43" s="79" t="str">
        <f>IF(ISERROR(VLOOKUP($F43,#REF!,L$3,FALSE)),"",VLOOKUP($F43,#REF!,L$3,FALSE))</f>
        <v/>
      </c>
      <c r="M43" s="88"/>
      <c r="N43" s="88"/>
      <c r="O43" s="78"/>
      <c r="P43" s="80">
        <f t="shared" si="3"/>
        <v>0</v>
      </c>
      <c r="Q43" s="87"/>
      <c r="R43" s="31"/>
      <c r="S43" s="81" t="str">
        <f t="shared" si="0"/>
        <v/>
      </c>
      <c r="T43" s="33"/>
      <c r="U43" s="29"/>
      <c r="V43" s="87"/>
      <c r="W43" s="32"/>
      <c r="X43" s="81" t="str">
        <f t="shared" si="1"/>
        <v/>
      </c>
      <c r="Y43" s="33"/>
      <c r="Z43" s="45"/>
      <c r="AA43" s="78"/>
      <c r="AB43" s="78"/>
      <c r="AC43" s="82"/>
      <c r="AD43" s="78"/>
      <c r="AE43" s="78"/>
      <c r="AF43" s="83"/>
    </row>
    <row r="44" spans="1:32" s="75" customFormat="1" ht="15" customHeight="1">
      <c r="A44" s="77">
        <v>37</v>
      </c>
      <c r="B44" s="78" t="str">
        <f>IF(C44=0,"",VLOOKUP(C44,#REF!,2,0))</f>
        <v/>
      </c>
      <c r="C44" s="107"/>
      <c r="D44" s="10"/>
      <c r="E44" s="31"/>
      <c r="F44" s="33"/>
      <c r="G44" s="31"/>
      <c r="H44" s="31"/>
      <c r="I44" s="31"/>
      <c r="J44" s="31"/>
      <c r="K44" s="79" t="s">
        <v>286</v>
      </c>
      <c r="L44" s="79" t="str">
        <f>IF(ISERROR(VLOOKUP($F44,#REF!,L$3,FALSE)),"",VLOOKUP($F44,#REF!,L$3,FALSE))</f>
        <v/>
      </c>
      <c r="M44" s="88"/>
      <c r="N44" s="88"/>
      <c r="O44" s="78"/>
      <c r="P44" s="80">
        <f t="shared" si="3"/>
        <v>0</v>
      </c>
      <c r="Q44" s="87"/>
      <c r="R44" s="31"/>
      <c r="S44" s="81" t="str">
        <f t="shared" si="0"/>
        <v/>
      </c>
      <c r="T44" s="33"/>
      <c r="U44" s="29"/>
      <c r="V44" s="87"/>
      <c r="W44" s="32"/>
      <c r="X44" s="81" t="str">
        <f t="shared" si="1"/>
        <v/>
      </c>
      <c r="Y44" s="33"/>
      <c r="Z44" s="45"/>
      <c r="AA44" s="78"/>
      <c r="AB44" s="78"/>
      <c r="AC44" s="82"/>
      <c r="AD44" s="78"/>
      <c r="AE44" s="78"/>
      <c r="AF44" s="83"/>
    </row>
    <row r="45" spans="1:32" s="75" customFormat="1" ht="15" customHeight="1">
      <c r="A45" s="77">
        <v>38</v>
      </c>
      <c r="B45" s="78" t="str">
        <f>IF(C45=0,"",VLOOKUP(C45,#REF!,2,0))</f>
        <v/>
      </c>
      <c r="C45" s="107"/>
      <c r="D45" s="10"/>
      <c r="E45" s="31"/>
      <c r="F45" s="33"/>
      <c r="G45" s="31"/>
      <c r="H45" s="31"/>
      <c r="I45" s="31"/>
      <c r="J45" s="31"/>
      <c r="K45" s="79" t="s">
        <v>286</v>
      </c>
      <c r="L45" s="79" t="str">
        <f>IF(ISERROR(VLOOKUP($F45,#REF!,L$3,FALSE)),"",VLOOKUP($F45,#REF!,L$3,FALSE))</f>
        <v/>
      </c>
      <c r="M45" s="88"/>
      <c r="N45" s="88"/>
      <c r="O45" s="78"/>
      <c r="P45" s="80">
        <f t="shared" si="3"/>
        <v>0</v>
      </c>
      <c r="Q45" s="87"/>
      <c r="R45" s="31"/>
      <c r="S45" s="81" t="str">
        <f t="shared" si="0"/>
        <v/>
      </c>
      <c r="T45" s="33"/>
      <c r="U45" s="29"/>
      <c r="V45" s="87"/>
      <c r="W45" s="32"/>
      <c r="X45" s="81" t="str">
        <f t="shared" si="1"/>
        <v/>
      </c>
      <c r="Y45" s="33"/>
      <c r="Z45" s="45"/>
      <c r="AA45" s="78"/>
      <c r="AB45" s="78"/>
      <c r="AC45" s="82"/>
      <c r="AD45" s="78"/>
      <c r="AE45" s="78"/>
      <c r="AF45" s="83"/>
    </row>
    <row r="46" spans="1:32" s="75" customFormat="1" ht="15" customHeight="1">
      <c r="A46" s="77">
        <v>39</v>
      </c>
      <c r="B46" s="78" t="str">
        <f>IF(C46=0,"",VLOOKUP(C46,#REF!,2,0))</f>
        <v/>
      </c>
      <c r="C46" s="107"/>
      <c r="D46" s="10"/>
      <c r="E46" s="31"/>
      <c r="F46" s="33"/>
      <c r="G46" s="31"/>
      <c r="H46" s="31"/>
      <c r="I46" s="31"/>
      <c r="J46" s="31"/>
      <c r="K46" s="79" t="s">
        <v>286</v>
      </c>
      <c r="L46" s="79" t="str">
        <f>IF(ISERROR(VLOOKUP($F46,#REF!,L$3,FALSE)),"",VLOOKUP($F46,#REF!,L$3,FALSE))</f>
        <v/>
      </c>
      <c r="M46" s="88"/>
      <c r="N46" s="88"/>
      <c r="O46" s="78"/>
      <c r="P46" s="80">
        <f t="shared" si="3"/>
        <v>0</v>
      </c>
      <c r="Q46" s="87"/>
      <c r="R46" s="31"/>
      <c r="S46" s="81" t="str">
        <f t="shared" si="0"/>
        <v/>
      </c>
      <c r="T46" s="34"/>
      <c r="U46" s="29"/>
      <c r="V46" s="87"/>
      <c r="W46" s="32"/>
      <c r="X46" s="81" t="str">
        <f t="shared" si="1"/>
        <v/>
      </c>
      <c r="Y46" s="33"/>
      <c r="Z46" s="45"/>
      <c r="AA46" s="78"/>
      <c r="AB46" s="78"/>
      <c r="AC46" s="82"/>
      <c r="AD46" s="78"/>
      <c r="AE46" s="78"/>
      <c r="AF46" s="83"/>
    </row>
    <row r="47" spans="1:32" s="75" customFormat="1" ht="15" customHeight="1">
      <c r="A47" s="77">
        <v>40</v>
      </c>
      <c r="B47" s="78" t="str">
        <f>IF(C47=0,"",VLOOKUP(C47,#REF!,2,0))</f>
        <v/>
      </c>
      <c r="C47" s="107"/>
      <c r="D47" s="10"/>
      <c r="E47" s="31"/>
      <c r="F47" s="33"/>
      <c r="G47" s="31"/>
      <c r="H47" s="31"/>
      <c r="I47" s="31"/>
      <c r="J47" s="31"/>
      <c r="K47" s="79" t="s">
        <v>286</v>
      </c>
      <c r="L47" s="79" t="str">
        <f>IF(ISERROR(VLOOKUP($F47,#REF!,L$3,FALSE)),"",VLOOKUP($F47,#REF!,L$3,FALSE))</f>
        <v/>
      </c>
      <c r="M47" s="88"/>
      <c r="N47" s="88"/>
      <c r="O47" s="78"/>
      <c r="P47" s="80">
        <f t="shared" si="3"/>
        <v>0</v>
      </c>
      <c r="Q47" s="87"/>
      <c r="R47" s="31"/>
      <c r="S47" s="81" t="str">
        <f t="shared" si="0"/>
        <v/>
      </c>
      <c r="T47" s="33"/>
      <c r="U47" s="29"/>
      <c r="V47" s="87"/>
      <c r="W47" s="32"/>
      <c r="X47" s="81" t="str">
        <f t="shared" si="1"/>
        <v/>
      </c>
      <c r="Y47" s="33"/>
      <c r="Z47" s="45"/>
      <c r="AA47" s="78"/>
      <c r="AB47" s="78"/>
      <c r="AC47" s="82"/>
      <c r="AD47" s="78"/>
      <c r="AE47" s="78"/>
      <c r="AF47" s="83"/>
    </row>
    <row r="48" spans="1:32" s="75" customFormat="1" ht="15" customHeight="1">
      <c r="A48" s="77">
        <v>41</v>
      </c>
      <c r="B48" s="78" t="str">
        <f>IF(C48=0,"",VLOOKUP(C48,#REF!,2,0))</f>
        <v/>
      </c>
      <c r="C48" s="107"/>
      <c r="D48" s="10"/>
      <c r="E48" s="31"/>
      <c r="F48" s="33"/>
      <c r="G48" s="31"/>
      <c r="H48" s="31"/>
      <c r="I48" s="31"/>
      <c r="J48" s="31"/>
      <c r="K48" s="79" t="s">
        <v>286</v>
      </c>
      <c r="L48" s="79" t="str">
        <f>IF(ISERROR(VLOOKUP($F48,#REF!,L$3,FALSE)),"",VLOOKUP($F48,#REF!,L$3,FALSE))</f>
        <v/>
      </c>
      <c r="M48" s="88"/>
      <c r="N48" s="88"/>
      <c r="O48" s="78"/>
      <c r="P48" s="80">
        <f t="shared" si="3"/>
        <v>0</v>
      </c>
      <c r="Q48" s="87"/>
      <c r="R48" s="31"/>
      <c r="S48" s="81" t="str">
        <f t="shared" si="0"/>
        <v/>
      </c>
      <c r="T48" s="33"/>
      <c r="U48" s="29"/>
      <c r="V48" s="87"/>
      <c r="W48" s="32"/>
      <c r="X48" s="81" t="str">
        <f t="shared" si="1"/>
        <v/>
      </c>
      <c r="Y48" s="33"/>
      <c r="Z48" s="45"/>
      <c r="AA48" s="78"/>
      <c r="AB48" s="78"/>
      <c r="AC48" s="82"/>
      <c r="AD48" s="78"/>
      <c r="AE48" s="78"/>
      <c r="AF48" s="83"/>
    </row>
    <row r="49" spans="1:32" s="75" customFormat="1" ht="15" customHeight="1">
      <c r="A49" s="77">
        <v>42</v>
      </c>
      <c r="B49" s="78" t="str">
        <f>IF(C49=0,"",VLOOKUP(C49,#REF!,2,0))</f>
        <v/>
      </c>
      <c r="C49" s="107"/>
      <c r="D49" s="10"/>
      <c r="E49" s="31"/>
      <c r="F49" s="33"/>
      <c r="G49" s="31"/>
      <c r="H49" s="31"/>
      <c r="I49" s="31"/>
      <c r="J49" s="31"/>
      <c r="K49" s="79" t="s">
        <v>286</v>
      </c>
      <c r="L49" s="79" t="str">
        <f>IF(ISERROR(VLOOKUP($F49,#REF!,L$3,FALSE)),"",VLOOKUP($F49,#REF!,L$3,FALSE))</f>
        <v/>
      </c>
      <c r="M49" s="88"/>
      <c r="N49" s="88"/>
      <c r="O49" s="78"/>
      <c r="P49" s="80">
        <f t="shared" si="3"/>
        <v>0</v>
      </c>
      <c r="Q49" s="87"/>
      <c r="R49" s="31"/>
      <c r="S49" s="81" t="str">
        <f t="shared" si="0"/>
        <v/>
      </c>
      <c r="T49" s="33"/>
      <c r="U49" s="29"/>
      <c r="V49" s="87"/>
      <c r="W49" s="32"/>
      <c r="X49" s="81" t="str">
        <f t="shared" si="1"/>
        <v/>
      </c>
      <c r="Y49" s="33"/>
      <c r="Z49" s="45"/>
      <c r="AA49" s="78"/>
      <c r="AB49" s="78"/>
      <c r="AC49" s="82"/>
      <c r="AD49" s="78"/>
      <c r="AE49" s="78"/>
      <c r="AF49" s="83"/>
    </row>
    <row r="50" spans="1:32" s="75" customFormat="1" ht="15" customHeight="1">
      <c r="A50" s="77">
        <v>43</v>
      </c>
      <c r="B50" s="78" t="str">
        <f>IF(C50=0,"",VLOOKUP(C50,#REF!,2,0))</f>
        <v/>
      </c>
      <c r="C50" s="107"/>
      <c r="D50" s="10"/>
      <c r="E50" s="31"/>
      <c r="F50" s="33"/>
      <c r="G50" s="31"/>
      <c r="H50" s="31"/>
      <c r="I50" s="31"/>
      <c r="J50" s="31"/>
      <c r="K50" s="79" t="s">
        <v>286</v>
      </c>
      <c r="L50" s="79" t="str">
        <f>IF(ISERROR(VLOOKUP($F50,#REF!,L$3,FALSE)),"",VLOOKUP($F50,#REF!,L$3,FALSE))</f>
        <v/>
      </c>
      <c r="M50" s="88"/>
      <c r="N50" s="88"/>
      <c r="O50" s="78"/>
      <c r="P50" s="80">
        <f t="shared" si="3"/>
        <v>0</v>
      </c>
      <c r="Q50" s="87"/>
      <c r="R50" s="31"/>
      <c r="S50" s="81" t="str">
        <f t="shared" si="0"/>
        <v/>
      </c>
      <c r="T50" s="33"/>
      <c r="U50" s="29"/>
      <c r="V50" s="87"/>
      <c r="W50" s="32"/>
      <c r="X50" s="81" t="str">
        <f t="shared" si="1"/>
        <v/>
      </c>
      <c r="Y50" s="33"/>
      <c r="Z50" s="45"/>
      <c r="AA50" s="78"/>
      <c r="AB50" s="78"/>
      <c r="AC50" s="82"/>
      <c r="AD50" s="78"/>
      <c r="AE50" s="78"/>
      <c r="AF50" s="83"/>
    </row>
    <row r="51" spans="1:32" s="75" customFormat="1" ht="15" customHeight="1">
      <c r="A51" s="77">
        <v>44</v>
      </c>
      <c r="B51" s="78" t="str">
        <f>IF(C51=0,"",VLOOKUP(C51,#REF!,2,0))</f>
        <v/>
      </c>
      <c r="C51" s="107"/>
      <c r="D51" s="10"/>
      <c r="E51" s="31"/>
      <c r="F51" s="33"/>
      <c r="G51" s="31"/>
      <c r="H51" s="31"/>
      <c r="I51" s="31"/>
      <c r="J51" s="31"/>
      <c r="K51" s="79" t="s">
        <v>286</v>
      </c>
      <c r="L51" s="79" t="str">
        <f>IF(ISERROR(VLOOKUP($F51,#REF!,L$3,FALSE)),"",VLOOKUP($F51,#REF!,L$3,FALSE))</f>
        <v/>
      </c>
      <c r="M51" s="88"/>
      <c r="N51" s="88"/>
      <c r="O51" s="78"/>
      <c r="P51" s="80">
        <f t="shared" si="3"/>
        <v>0</v>
      </c>
      <c r="Q51" s="87"/>
      <c r="R51" s="31"/>
      <c r="S51" s="81" t="str">
        <f t="shared" si="0"/>
        <v/>
      </c>
      <c r="T51" s="33"/>
      <c r="U51" s="29"/>
      <c r="V51" s="87"/>
      <c r="W51" s="32"/>
      <c r="X51" s="81" t="str">
        <f t="shared" si="1"/>
        <v/>
      </c>
      <c r="Y51" s="33"/>
      <c r="Z51" s="45"/>
      <c r="AA51" s="78"/>
      <c r="AB51" s="78"/>
      <c r="AC51" s="82"/>
      <c r="AD51" s="78"/>
      <c r="AE51" s="78"/>
      <c r="AF51" s="83"/>
    </row>
    <row r="52" spans="1:32" s="75" customFormat="1" ht="15" customHeight="1">
      <c r="A52" s="77">
        <v>45</v>
      </c>
      <c r="B52" s="78" t="str">
        <f>IF(C52=0,"",VLOOKUP(C52,#REF!,2,0))</f>
        <v/>
      </c>
      <c r="C52" s="107"/>
      <c r="D52" s="10"/>
      <c r="E52" s="31"/>
      <c r="F52" s="33"/>
      <c r="G52" s="31"/>
      <c r="H52" s="31"/>
      <c r="I52" s="31"/>
      <c r="J52" s="31"/>
      <c r="K52" s="79" t="s">
        <v>286</v>
      </c>
      <c r="L52" s="79" t="str">
        <f>IF(ISERROR(VLOOKUP($F52,#REF!,L$3,FALSE)),"",VLOOKUP($F52,#REF!,L$3,FALSE))</f>
        <v/>
      </c>
      <c r="M52" s="88"/>
      <c r="N52" s="88"/>
      <c r="O52" s="78"/>
      <c r="P52" s="80">
        <f t="shared" si="3"/>
        <v>0</v>
      </c>
      <c r="Q52" s="87"/>
      <c r="R52" s="31"/>
      <c r="S52" s="81" t="str">
        <f t="shared" si="0"/>
        <v/>
      </c>
      <c r="T52" s="33"/>
      <c r="U52" s="29"/>
      <c r="V52" s="87"/>
      <c r="W52" s="32"/>
      <c r="X52" s="81" t="str">
        <f t="shared" si="1"/>
        <v/>
      </c>
      <c r="Y52" s="33"/>
      <c r="Z52" s="45"/>
      <c r="AA52" s="78"/>
      <c r="AB52" s="78"/>
      <c r="AC52" s="82"/>
      <c r="AD52" s="78"/>
      <c r="AE52" s="78"/>
      <c r="AF52" s="83"/>
    </row>
    <row r="53" spans="1:32" s="75" customFormat="1" ht="15" customHeight="1">
      <c r="A53" s="77">
        <v>46</v>
      </c>
      <c r="B53" s="78" t="str">
        <f>IF(C53=0,"",VLOOKUP(C53,#REF!,2,0))</f>
        <v/>
      </c>
      <c r="C53" s="107"/>
      <c r="D53" s="10"/>
      <c r="E53" s="31"/>
      <c r="F53" s="33"/>
      <c r="G53" s="31"/>
      <c r="H53" s="31"/>
      <c r="I53" s="31"/>
      <c r="J53" s="31"/>
      <c r="K53" s="79" t="s">
        <v>286</v>
      </c>
      <c r="L53" s="79" t="str">
        <f>IF(ISERROR(VLOOKUP($F53,#REF!,L$3,FALSE)),"",VLOOKUP($F53,#REF!,L$3,FALSE))</f>
        <v/>
      </c>
      <c r="M53" s="88"/>
      <c r="N53" s="88"/>
      <c r="O53" s="78"/>
      <c r="P53" s="80">
        <f t="shared" si="3"/>
        <v>0</v>
      </c>
      <c r="Q53" s="87"/>
      <c r="R53" s="31"/>
      <c r="S53" s="81" t="str">
        <f t="shared" si="0"/>
        <v/>
      </c>
      <c r="T53" s="33"/>
      <c r="U53" s="29"/>
      <c r="V53" s="87"/>
      <c r="W53" s="32"/>
      <c r="X53" s="81" t="str">
        <f t="shared" si="1"/>
        <v/>
      </c>
      <c r="Y53" s="33"/>
      <c r="Z53" s="45"/>
      <c r="AA53" s="78"/>
      <c r="AB53" s="78"/>
      <c r="AC53" s="82"/>
      <c r="AD53" s="78"/>
      <c r="AE53" s="78"/>
      <c r="AF53" s="83"/>
    </row>
    <row r="54" spans="1:32" s="75" customFormat="1" ht="15" customHeight="1">
      <c r="A54" s="77">
        <v>47</v>
      </c>
      <c r="B54" s="78" t="str">
        <f>IF(C54=0,"",VLOOKUP(C54,#REF!,2,0))</f>
        <v/>
      </c>
      <c r="C54" s="107"/>
      <c r="D54" s="10"/>
      <c r="E54" s="31"/>
      <c r="F54" s="33"/>
      <c r="G54" s="31"/>
      <c r="H54" s="31"/>
      <c r="I54" s="31"/>
      <c r="J54" s="31"/>
      <c r="K54" s="79" t="s">
        <v>286</v>
      </c>
      <c r="L54" s="79" t="str">
        <f>IF(ISERROR(VLOOKUP($F54,#REF!,L$3,FALSE)),"",VLOOKUP($F54,#REF!,L$3,FALSE))</f>
        <v/>
      </c>
      <c r="M54" s="88"/>
      <c r="N54" s="88"/>
      <c r="O54" s="78"/>
      <c r="P54" s="80">
        <f t="shared" si="3"/>
        <v>0</v>
      </c>
      <c r="Q54" s="87"/>
      <c r="R54" s="31"/>
      <c r="S54" s="81" t="str">
        <f t="shared" si="0"/>
        <v/>
      </c>
      <c r="T54" s="33"/>
      <c r="U54" s="29"/>
      <c r="V54" s="87"/>
      <c r="W54" s="32"/>
      <c r="X54" s="81" t="str">
        <f t="shared" si="1"/>
        <v/>
      </c>
      <c r="Y54" s="33"/>
      <c r="Z54" s="45"/>
      <c r="AA54" s="78"/>
      <c r="AB54" s="78"/>
      <c r="AC54" s="82"/>
      <c r="AD54" s="78"/>
      <c r="AE54" s="78"/>
      <c r="AF54" s="83"/>
    </row>
    <row r="55" spans="1:32" s="75" customFormat="1" ht="15" customHeight="1">
      <c r="A55" s="77">
        <v>48</v>
      </c>
      <c r="B55" s="78" t="str">
        <f>IF(C55=0,"",VLOOKUP(C55,#REF!,2,0))</f>
        <v/>
      </c>
      <c r="C55" s="107"/>
      <c r="D55" s="10"/>
      <c r="E55" s="31"/>
      <c r="F55" s="33"/>
      <c r="G55" s="31"/>
      <c r="H55" s="31"/>
      <c r="I55" s="31"/>
      <c r="J55" s="31"/>
      <c r="K55" s="79" t="s">
        <v>286</v>
      </c>
      <c r="L55" s="79" t="str">
        <f>IF(ISERROR(VLOOKUP($F55,#REF!,L$3,FALSE)),"",VLOOKUP($F55,#REF!,L$3,FALSE))</f>
        <v/>
      </c>
      <c r="M55" s="88"/>
      <c r="N55" s="88"/>
      <c r="O55" s="78"/>
      <c r="P55" s="80">
        <f t="shared" si="3"/>
        <v>0</v>
      </c>
      <c r="Q55" s="87"/>
      <c r="R55" s="31"/>
      <c r="S55" s="81" t="str">
        <f t="shared" si="0"/>
        <v/>
      </c>
      <c r="T55" s="33"/>
      <c r="U55" s="29"/>
      <c r="V55" s="87"/>
      <c r="W55" s="32"/>
      <c r="X55" s="81" t="str">
        <f t="shared" si="1"/>
        <v/>
      </c>
      <c r="Y55" s="33"/>
      <c r="Z55" s="45"/>
      <c r="AA55" s="78"/>
      <c r="AB55" s="78"/>
      <c r="AC55" s="82"/>
      <c r="AD55" s="78"/>
      <c r="AE55" s="78"/>
      <c r="AF55" s="83"/>
    </row>
    <row r="56" spans="1:32" s="75" customFormat="1" ht="15" customHeight="1">
      <c r="A56" s="77">
        <v>49</v>
      </c>
      <c r="B56" s="78" t="str">
        <f>IF(C56=0,"",VLOOKUP(C56,#REF!,2,0))</f>
        <v/>
      </c>
      <c r="C56" s="107"/>
      <c r="D56" s="10"/>
      <c r="E56" s="31"/>
      <c r="F56" s="33"/>
      <c r="G56" s="31"/>
      <c r="H56" s="31"/>
      <c r="I56" s="31"/>
      <c r="J56" s="31"/>
      <c r="K56" s="79" t="s">
        <v>286</v>
      </c>
      <c r="L56" s="79" t="str">
        <f>IF(ISERROR(VLOOKUP($F56,#REF!,L$3,FALSE)),"",VLOOKUP($F56,#REF!,L$3,FALSE))</f>
        <v/>
      </c>
      <c r="M56" s="88"/>
      <c r="N56" s="88"/>
      <c r="O56" s="78"/>
      <c r="P56" s="80">
        <f t="shared" si="3"/>
        <v>0</v>
      </c>
      <c r="Q56" s="87"/>
      <c r="R56" s="31"/>
      <c r="S56" s="81" t="str">
        <f t="shared" si="0"/>
        <v/>
      </c>
      <c r="T56" s="33"/>
      <c r="U56" s="29"/>
      <c r="V56" s="87"/>
      <c r="W56" s="32"/>
      <c r="X56" s="81" t="str">
        <f t="shared" si="1"/>
        <v/>
      </c>
      <c r="Y56" s="33"/>
      <c r="Z56" s="45"/>
      <c r="AA56" s="78"/>
      <c r="AB56" s="78"/>
      <c r="AC56" s="82"/>
      <c r="AD56" s="78"/>
      <c r="AE56" s="78"/>
      <c r="AF56" s="83"/>
    </row>
    <row r="57" spans="1:32" s="75" customFormat="1" ht="15" customHeight="1">
      <c r="A57" s="77">
        <v>50</v>
      </c>
      <c r="B57" s="78" t="str">
        <f>IF(C57=0,"",VLOOKUP(C57,#REF!,2,0))</f>
        <v/>
      </c>
      <c r="C57" s="107"/>
      <c r="D57" s="10"/>
      <c r="E57" s="31"/>
      <c r="F57" s="33"/>
      <c r="G57" s="31"/>
      <c r="H57" s="31"/>
      <c r="I57" s="31"/>
      <c r="J57" s="31"/>
      <c r="K57" s="79" t="s">
        <v>286</v>
      </c>
      <c r="L57" s="79" t="str">
        <f>IF(ISERROR(VLOOKUP($F57,#REF!,L$3,FALSE)),"",VLOOKUP($F57,#REF!,L$3,FALSE))</f>
        <v/>
      </c>
      <c r="M57" s="88"/>
      <c r="N57" s="88"/>
      <c r="O57" s="78"/>
      <c r="P57" s="80">
        <f t="shared" si="3"/>
        <v>0</v>
      </c>
      <c r="Q57" s="87"/>
      <c r="R57" s="31"/>
      <c r="S57" s="81" t="str">
        <f t="shared" si="0"/>
        <v/>
      </c>
      <c r="T57" s="33"/>
      <c r="U57" s="29"/>
      <c r="V57" s="87"/>
      <c r="W57" s="32"/>
      <c r="X57" s="81" t="str">
        <f t="shared" si="1"/>
        <v/>
      </c>
      <c r="Y57" s="33"/>
      <c r="Z57" s="45"/>
      <c r="AA57" s="78"/>
      <c r="AB57" s="78"/>
      <c r="AC57" s="82"/>
      <c r="AD57" s="78"/>
      <c r="AE57" s="78"/>
      <c r="AF57" s="83"/>
    </row>
    <row r="58" spans="1:32" s="75" customFormat="1" ht="15" customHeight="1">
      <c r="A58" s="77">
        <v>51</v>
      </c>
      <c r="B58" s="78" t="str">
        <f>IF(C58=0,"",VLOOKUP(C58,#REF!,2,0))</f>
        <v/>
      </c>
      <c r="C58" s="107"/>
      <c r="D58" s="10"/>
      <c r="E58" s="31"/>
      <c r="F58" s="33"/>
      <c r="G58" s="31"/>
      <c r="H58" s="31"/>
      <c r="I58" s="31"/>
      <c r="J58" s="31"/>
      <c r="K58" s="79" t="s">
        <v>286</v>
      </c>
      <c r="L58" s="79" t="str">
        <f>IF(ISERROR(VLOOKUP($F58,#REF!,L$3,FALSE)),"",VLOOKUP($F58,#REF!,L$3,FALSE))</f>
        <v/>
      </c>
      <c r="M58" s="88"/>
      <c r="N58" s="88"/>
      <c r="O58" s="78"/>
      <c r="P58" s="80">
        <f t="shared" si="3"/>
        <v>0</v>
      </c>
      <c r="Q58" s="87"/>
      <c r="R58" s="31"/>
      <c r="S58" s="81" t="str">
        <f t="shared" si="0"/>
        <v/>
      </c>
      <c r="T58" s="33"/>
      <c r="U58" s="29"/>
      <c r="V58" s="87"/>
      <c r="W58" s="32"/>
      <c r="X58" s="81" t="str">
        <f t="shared" si="1"/>
        <v/>
      </c>
      <c r="Y58" s="33"/>
      <c r="Z58" s="45"/>
      <c r="AA58" s="78"/>
      <c r="AB58" s="78"/>
      <c r="AC58" s="82"/>
      <c r="AD58" s="78"/>
      <c r="AE58" s="78"/>
      <c r="AF58" s="83"/>
    </row>
    <row r="59" spans="1:32" s="75" customFormat="1" ht="15" customHeight="1">
      <c r="A59" s="77">
        <v>52</v>
      </c>
      <c r="B59" s="78" t="str">
        <f>IF(C59=0,"",VLOOKUP(C59,#REF!,2,0))</f>
        <v/>
      </c>
      <c r="C59" s="107"/>
      <c r="D59" s="10"/>
      <c r="E59" s="31"/>
      <c r="F59" s="33"/>
      <c r="G59" s="31"/>
      <c r="H59" s="31"/>
      <c r="I59" s="31"/>
      <c r="J59" s="31"/>
      <c r="K59" s="79" t="s">
        <v>286</v>
      </c>
      <c r="L59" s="79" t="str">
        <f>IF(ISERROR(VLOOKUP($F59,#REF!,L$3,FALSE)),"",VLOOKUP($F59,#REF!,L$3,FALSE))</f>
        <v/>
      </c>
      <c r="M59" s="88"/>
      <c r="N59" s="88"/>
      <c r="O59" s="78"/>
      <c r="P59" s="80">
        <f t="shared" si="3"/>
        <v>0</v>
      </c>
      <c r="Q59" s="87"/>
      <c r="R59" s="31"/>
      <c r="S59" s="81" t="str">
        <f t="shared" si="0"/>
        <v/>
      </c>
      <c r="T59" s="33"/>
      <c r="U59" s="29"/>
      <c r="V59" s="87"/>
      <c r="W59" s="32"/>
      <c r="X59" s="81" t="str">
        <f t="shared" si="1"/>
        <v/>
      </c>
      <c r="Y59" s="33"/>
      <c r="Z59" s="45"/>
      <c r="AA59" s="78"/>
      <c r="AB59" s="78"/>
      <c r="AC59" s="82"/>
      <c r="AD59" s="78"/>
      <c r="AE59" s="78"/>
      <c r="AF59" s="83"/>
    </row>
    <row r="60" spans="1:32" s="75" customFormat="1" ht="15" customHeight="1">
      <c r="A60" s="77">
        <v>53</v>
      </c>
      <c r="B60" s="78" t="str">
        <f>IF(C60=0,"",VLOOKUP(C60,#REF!,2,0))</f>
        <v/>
      </c>
      <c r="C60" s="107"/>
      <c r="D60" s="10"/>
      <c r="E60" s="31"/>
      <c r="F60" s="33"/>
      <c r="G60" s="31"/>
      <c r="H60" s="31"/>
      <c r="I60" s="31"/>
      <c r="J60" s="31"/>
      <c r="K60" s="79" t="s">
        <v>286</v>
      </c>
      <c r="L60" s="79" t="str">
        <f>IF(ISERROR(VLOOKUP($F60,#REF!,L$3,FALSE)),"",VLOOKUP($F60,#REF!,L$3,FALSE))</f>
        <v/>
      </c>
      <c r="M60" s="88"/>
      <c r="N60" s="88"/>
      <c r="O60" s="78"/>
      <c r="P60" s="80">
        <f t="shared" si="3"/>
        <v>0</v>
      </c>
      <c r="Q60" s="87"/>
      <c r="R60" s="31"/>
      <c r="S60" s="81" t="str">
        <f t="shared" si="0"/>
        <v/>
      </c>
      <c r="T60" s="33"/>
      <c r="U60" s="29"/>
      <c r="V60" s="87"/>
      <c r="W60" s="32"/>
      <c r="X60" s="81" t="str">
        <f t="shared" si="1"/>
        <v/>
      </c>
      <c r="Y60" s="33"/>
      <c r="Z60" s="45"/>
      <c r="AA60" s="78"/>
      <c r="AB60" s="78"/>
      <c r="AC60" s="82"/>
      <c r="AD60" s="78"/>
      <c r="AE60" s="78"/>
      <c r="AF60" s="83"/>
    </row>
    <row r="61" spans="1:32" s="75" customFormat="1" ht="15" customHeight="1">
      <c r="A61" s="77">
        <v>54</v>
      </c>
      <c r="B61" s="78" t="str">
        <f>IF(C61=0,"",VLOOKUP(C61,#REF!,2,0))</f>
        <v/>
      </c>
      <c r="C61" s="107"/>
      <c r="D61" s="10"/>
      <c r="E61" s="31"/>
      <c r="F61" s="33"/>
      <c r="G61" s="31"/>
      <c r="H61" s="31"/>
      <c r="I61" s="31"/>
      <c r="J61" s="31"/>
      <c r="K61" s="79" t="s">
        <v>286</v>
      </c>
      <c r="L61" s="79" t="str">
        <f>IF(ISERROR(VLOOKUP($F61,#REF!,L$3,FALSE)),"",VLOOKUP($F61,#REF!,L$3,FALSE))</f>
        <v/>
      </c>
      <c r="M61" s="88"/>
      <c r="N61" s="88"/>
      <c r="O61" s="78"/>
      <c r="P61" s="80">
        <f t="shared" si="3"/>
        <v>0</v>
      </c>
      <c r="Q61" s="87"/>
      <c r="R61" s="31"/>
      <c r="S61" s="81" t="str">
        <f t="shared" si="0"/>
        <v/>
      </c>
      <c r="T61" s="33"/>
      <c r="U61" s="29"/>
      <c r="V61" s="87"/>
      <c r="W61" s="32"/>
      <c r="X61" s="81" t="str">
        <f t="shared" si="1"/>
        <v/>
      </c>
      <c r="Y61" s="33"/>
      <c r="Z61" s="45"/>
      <c r="AA61" s="78"/>
      <c r="AB61" s="78"/>
      <c r="AC61" s="82"/>
      <c r="AD61" s="78"/>
      <c r="AE61" s="78"/>
      <c r="AF61" s="83"/>
    </row>
    <row r="62" spans="1:32" s="75" customFormat="1" ht="15" customHeight="1">
      <c r="A62" s="77">
        <v>55</v>
      </c>
      <c r="B62" s="78" t="str">
        <f>IF(C62=0,"",VLOOKUP(C62,#REF!,2,0))</f>
        <v/>
      </c>
      <c r="C62" s="107"/>
      <c r="D62" s="10"/>
      <c r="E62" s="31"/>
      <c r="F62" s="33"/>
      <c r="G62" s="31"/>
      <c r="H62" s="31"/>
      <c r="I62" s="31"/>
      <c r="J62" s="31"/>
      <c r="K62" s="79" t="s">
        <v>286</v>
      </c>
      <c r="L62" s="79" t="str">
        <f>IF(ISERROR(VLOOKUP($F62,#REF!,L$3,FALSE)),"",VLOOKUP($F62,#REF!,L$3,FALSE))</f>
        <v/>
      </c>
      <c r="M62" s="88"/>
      <c r="N62" s="88"/>
      <c r="O62" s="78"/>
      <c r="P62" s="80">
        <f t="shared" si="3"/>
        <v>0</v>
      </c>
      <c r="Q62" s="87"/>
      <c r="R62" s="31"/>
      <c r="S62" s="81" t="str">
        <f t="shared" si="0"/>
        <v/>
      </c>
      <c r="T62" s="33"/>
      <c r="U62" s="29"/>
      <c r="V62" s="87"/>
      <c r="W62" s="32"/>
      <c r="X62" s="81" t="str">
        <f t="shared" si="1"/>
        <v/>
      </c>
      <c r="Y62" s="33"/>
      <c r="Z62" s="45"/>
      <c r="AA62" s="78"/>
      <c r="AB62" s="78"/>
      <c r="AC62" s="82"/>
      <c r="AD62" s="78"/>
      <c r="AE62" s="78"/>
      <c r="AF62" s="83"/>
    </row>
    <row r="63" spans="1:32" s="75" customFormat="1" ht="15" customHeight="1">
      <c r="A63" s="77">
        <v>56</v>
      </c>
      <c r="B63" s="78" t="str">
        <f>IF(C63=0,"",VLOOKUP(C63,#REF!,2,0))</f>
        <v/>
      </c>
      <c r="C63" s="107"/>
      <c r="D63" s="10"/>
      <c r="E63" s="31"/>
      <c r="F63" s="33"/>
      <c r="G63" s="31"/>
      <c r="H63" s="31"/>
      <c r="I63" s="31"/>
      <c r="J63" s="31"/>
      <c r="K63" s="79" t="s">
        <v>286</v>
      </c>
      <c r="L63" s="79" t="str">
        <f>IF(ISERROR(VLOOKUP($F63,#REF!,L$3,FALSE)),"",VLOOKUP($F63,#REF!,L$3,FALSE))</f>
        <v/>
      </c>
      <c r="M63" s="88"/>
      <c r="N63" s="88"/>
      <c r="O63" s="78"/>
      <c r="P63" s="80">
        <f t="shared" si="3"/>
        <v>0</v>
      </c>
      <c r="Q63" s="87"/>
      <c r="R63" s="31"/>
      <c r="S63" s="81" t="str">
        <f t="shared" si="0"/>
        <v/>
      </c>
      <c r="T63" s="33"/>
      <c r="U63" s="29"/>
      <c r="V63" s="87"/>
      <c r="W63" s="32"/>
      <c r="X63" s="81" t="str">
        <f t="shared" si="1"/>
        <v/>
      </c>
      <c r="Y63" s="33"/>
      <c r="Z63" s="45"/>
      <c r="AA63" s="78"/>
      <c r="AB63" s="78"/>
      <c r="AC63" s="82"/>
      <c r="AD63" s="78"/>
      <c r="AE63" s="78"/>
      <c r="AF63" s="83"/>
    </row>
    <row r="64" spans="1:32" s="75" customFormat="1" ht="15" customHeight="1">
      <c r="A64" s="77">
        <v>57</v>
      </c>
      <c r="B64" s="78" t="str">
        <f>IF(C64=0,"",VLOOKUP(C64,#REF!,2,0))</f>
        <v/>
      </c>
      <c r="C64" s="107"/>
      <c r="D64" s="10"/>
      <c r="E64" s="31"/>
      <c r="F64" s="33"/>
      <c r="G64" s="31"/>
      <c r="H64" s="31"/>
      <c r="I64" s="31"/>
      <c r="J64" s="31"/>
      <c r="K64" s="79" t="s">
        <v>286</v>
      </c>
      <c r="L64" s="79" t="str">
        <f>IF(ISERROR(VLOOKUP($F64,#REF!,L$3,FALSE)),"",VLOOKUP($F64,#REF!,L$3,FALSE))</f>
        <v/>
      </c>
      <c r="M64" s="88"/>
      <c r="N64" s="88"/>
      <c r="O64" s="78"/>
      <c r="P64" s="80">
        <f t="shared" si="3"/>
        <v>0</v>
      </c>
      <c r="Q64" s="87"/>
      <c r="R64" s="31"/>
      <c r="S64" s="81" t="str">
        <f t="shared" si="0"/>
        <v/>
      </c>
      <c r="T64" s="33"/>
      <c r="U64" s="29"/>
      <c r="V64" s="87"/>
      <c r="W64" s="32"/>
      <c r="X64" s="81" t="str">
        <f t="shared" si="1"/>
        <v/>
      </c>
      <c r="Y64" s="33"/>
      <c r="Z64" s="45"/>
      <c r="AA64" s="78"/>
      <c r="AB64" s="78"/>
      <c r="AC64" s="82"/>
      <c r="AD64" s="78"/>
      <c r="AE64" s="78"/>
      <c r="AF64" s="83"/>
    </row>
    <row r="65" spans="1:32" s="75" customFormat="1" ht="15" customHeight="1">
      <c r="A65" s="77">
        <v>58</v>
      </c>
      <c r="B65" s="78" t="str">
        <f>IF(C65=0,"",VLOOKUP(C65,#REF!,2,0))</f>
        <v/>
      </c>
      <c r="C65" s="107"/>
      <c r="D65" s="10"/>
      <c r="E65" s="31"/>
      <c r="F65" s="33"/>
      <c r="G65" s="31"/>
      <c r="H65" s="31"/>
      <c r="I65" s="31"/>
      <c r="J65" s="31"/>
      <c r="K65" s="79" t="s">
        <v>286</v>
      </c>
      <c r="L65" s="79" t="str">
        <f>IF(ISERROR(VLOOKUP($F65,#REF!,L$3,FALSE)),"",VLOOKUP($F65,#REF!,L$3,FALSE))</f>
        <v/>
      </c>
      <c r="M65" s="88"/>
      <c r="N65" s="88"/>
      <c r="O65" s="78"/>
      <c r="P65" s="80">
        <f t="shared" si="3"/>
        <v>0</v>
      </c>
      <c r="Q65" s="87"/>
      <c r="R65" s="31"/>
      <c r="S65" s="81" t="str">
        <f t="shared" si="0"/>
        <v/>
      </c>
      <c r="T65" s="34"/>
      <c r="U65" s="29"/>
      <c r="V65" s="87"/>
      <c r="W65" s="32"/>
      <c r="X65" s="81" t="str">
        <f t="shared" si="1"/>
        <v/>
      </c>
      <c r="Y65" s="34"/>
      <c r="Z65" s="45"/>
      <c r="AA65" s="78"/>
      <c r="AB65" s="78"/>
      <c r="AC65" s="82"/>
      <c r="AD65" s="78"/>
      <c r="AE65" s="78"/>
      <c r="AF65" s="83"/>
    </row>
    <row r="66" spans="1:32" s="75" customFormat="1" ht="15" customHeight="1">
      <c r="A66" s="77">
        <v>59</v>
      </c>
      <c r="B66" s="78" t="str">
        <f>IF(C66=0,"",VLOOKUP(C66,#REF!,2,0))</f>
        <v/>
      </c>
      <c r="C66" s="107"/>
      <c r="D66" s="10"/>
      <c r="E66" s="31"/>
      <c r="F66" s="33"/>
      <c r="G66" s="31"/>
      <c r="H66" s="31"/>
      <c r="I66" s="31"/>
      <c r="J66" s="31"/>
      <c r="K66" s="79" t="s">
        <v>286</v>
      </c>
      <c r="L66" s="79" t="str">
        <f>IF(ISERROR(VLOOKUP($F66,#REF!,L$3,FALSE)),"",VLOOKUP($F66,#REF!,L$3,FALSE))</f>
        <v/>
      </c>
      <c r="M66" s="88"/>
      <c r="N66" s="88"/>
      <c r="O66" s="78"/>
      <c r="P66" s="80">
        <f t="shared" si="3"/>
        <v>0</v>
      </c>
      <c r="Q66" s="87"/>
      <c r="R66" s="31"/>
      <c r="S66" s="81" t="str">
        <f t="shared" si="0"/>
        <v/>
      </c>
      <c r="T66" s="33"/>
      <c r="U66" s="30"/>
      <c r="V66" s="87"/>
      <c r="W66" s="32"/>
      <c r="X66" s="81" t="str">
        <f t="shared" si="1"/>
        <v/>
      </c>
      <c r="Y66" s="33"/>
      <c r="Z66" s="45"/>
      <c r="AA66" s="78"/>
      <c r="AB66" s="78"/>
      <c r="AC66" s="82"/>
      <c r="AD66" s="78"/>
      <c r="AE66" s="78"/>
      <c r="AF66" s="83"/>
    </row>
    <row r="67" spans="1:32" s="75" customFormat="1" ht="15" customHeight="1">
      <c r="A67" s="77">
        <v>60</v>
      </c>
      <c r="B67" s="78" t="str">
        <f>IF(C67=0,"",VLOOKUP(C67,#REF!,2,0))</f>
        <v/>
      </c>
      <c r="C67" s="107"/>
      <c r="D67" s="10"/>
      <c r="E67" s="31"/>
      <c r="F67" s="33"/>
      <c r="G67" s="31"/>
      <c r="H67" s="31"/>
      <c r="I67" s="31"/>
      <c r="J67" s="31"/>
      <c r="K67" s="79" t="s">
        <v>286</v>
      </c>
      <c r="L67" s="79" t="str">
        <f>IF(ISERROR(VLOOKUP($F67,#REF!,L$3,FALSE)),"",VLOOKUP($F67,#REF!,L$3,FALSE))</f>
        <v/>
      </c>
      <c r="M67" s="88"/>
      <c r="N67" s="88"/>
      <c r="O67" s="78"/>
      <c r="P67" s="80">
        <f t="shared" si="3"/>
        <v>0</v>
      </c>
      <c r="Q67" s="87"/>
      <c r="R67" s="31"/>
      <c r="S67" s="81" t="str">
        <f t="shared" si="0"/>
        <v/>
      </c>
      <c r="T67" s="33"/>
      <c r="U67" s="29"/>
      <c r="V67" s="87"/>
      <c r="W67" s="32"/>
      <c r="X67" s="81" t="str">
        <f t="shared" si="1"/>
        <v/>
      </c>
      <c r="Y67" s="33"/>
      <c r="Z67" s="45"/>
      <c r="AA67" s="78"/>
      <c r="AB67" s="78"/>
      <c r="AC67" s="82"/>
      <c r="AD67" s="78"/>
      <c r="AE67" s="78"/>
      <c r="AF67" s="83"/>
    </row>
    <row r="68" spans="1:32" s="75" customFormat="1" ht="15" customHeight="1">
      <c r="A68" s="77">
        <v>61</v>
      </c>
      <c r="B68" s="78" t="str">
        <f>IF(C68=0,"",VLOOKUP(C68,#REF!,2,0))</f>
        <v/>
      </c>
      <c r="C68" s="107"/>
      <c r="D68" s="10"/>
      <c r="E68" s="31"/>
      <c r="F68" s="33"/>
      <c r="G68" s="31"/>
      <c r="H68" s="31"/>
      <c r="I68" s="31"/>
      <c r="J68" s="31"/>
      <c r="K68" s="79" t="s">
        <v>286</v>
      </c>
      <c r="L68" s="79" t="str">
        <f>IF(ISERROR(VLOOKUP($F68,#REF!,L$3,FALSE)),"",VLOOKUP($F68,#REF!,L$3,FALSE))</f>
        <v/>
      </c>
      <c r="M68" s="88"/>
      <c r="N68" s="88"/>
      <c r="O68" s="78"/>
      <c r="P68" s="80">
        <f t="shared" si="3"/>
        <v>0</v>
      </c>
      <c r="Q68" s="87"/>
      <c r="R68" s="31"/>
      <c r="S68" s="81" t="str">
        <f t="shared" si="0"/>
        <v/>
      </c>
      <c r="T68" s="33"/>
      <c r="U68" s="29"/>
      <c r="V68" s="87"/>
      <c r="W68" s="32"/>
      <c r="X68" s="81" t="str">
        <f t="shared" si="1"/>
        <v/>
      </c>
      <c r="Y68" s="33"/>
      <c r="Z68" s="45"/>
      <c r="AA68" s="78"/>
      <c r="AB68" s="78"/>
      <c r="AC68" s="82"/>
      <c r="AD68" s="78"/>
      <c r="AE68" s="78"/>
      <c r="AF68" s="83"/>
    </row>
    <row r="69" spans="1:32" s="75" customFormat="1" ht="15" customHeight="1">
      <c r="A69" s="77">
        <v>62</v>
      </c>
      <c r="B69" s="78" t="str">
        <f>IF(C69=0,"",VLOOKUP(C69,#REF!,2,0))</f>
        <v/>
      </c>
      <c r="C69" s="107"/>
      <c r="D69" s="10"/>
      <c r="E69" s="31"/>
      <c r="F69" s="33"/>
      <c r="G69" s="31"/>
      <c r="H69" s="31"/>
      <c r="I69" s="31"/>
      <c r="J69" s="31"/>
      <c r="K69" s="79" t="s">
        <v>286</v>
      </c>
      <c r="L69" s="79" t="str">
        <f>IF(ISERROR(VLOOKUP($F69,#REF!,L$3,FALSE)),"",VLOOKUP($F69,#REF!,L$3,FALSE))</f>
        <v/>
      </c>
      <c r="M69" s="88"/>
      <c r="N69" s="88"/>
      <c r="O69" s="78"/>
      <c r="P69" s="80">
        <f t="shared" si="3"/>
        <v>0</v>
      </c>
      <c r="Q69" s="87"/>
      <c r="R69" s="31"/>
      <c r="S69" s="81" t="str">
        <f t="shared" ref="S69:S132" si="4">IF(ISERROR(INDEX($AP$4:$AP$31,MATCH(Q69&amp;R69,$AQ$4:$AQ$31,))),"",INDEX($AP$4:$AP$31,MATCH(Q69&amp;R69,$AQ$4:$AQ$31,0)))</f>
        <v/>
      </c>
      <c r="T69" s="33"/>
      <c r="U69" s="29"/>
      <c r="V69" s="87"/>
      <c r="W69" s="32"/>
      <c r="X69" s="81" t="str">
        <f t="shared" ref="X69:X132" si="5">IF(ISERROR(INDEX($AP$4:$AP$31,MATCH(V69&amp;W69,$AQ$4:$AQ$31,))),"",INDEX($AP$4:$AP$31,MATCH(V69&amp;W69,$AQ$4:$AQ$31,0)))</f>
        <v/>
      </c>
      <c r="Y69" s="33"/>
      <c r="Z69" s="45"/>
      <c r="AA69" s="78"/>
      <c r="AB69" s="78"/>
      <c r="AC69" s="82"/>
      <c r="AD69" s="78"/>
      <c r="AE69" s="78"/>
      <c r="AF69" s="83"/>
    </row>
    <row r="70" spans="1:32" s="75" customFormat="1" ht="15" customHeight="1">
      <c r="A70" s="77">
        <v>63</v>
      </c>
      <c r="B70" s="78" t="str">
        <f>IF(C70=0,"",VLOOKUP(C70,#REF!,2,0))</f>
        <v/>
      </c>
      <c r="C70" s="107"/>
      <c r="D70" s="10"/>
      <c r="E70" s="31"/>
      <c r="F70" s="33"/>
      <c r="G70" s="31"/>
      <c r="H70" s="31"/>
      <c r="I70" s="31"/>
      <c r="J70" s="31"/>
      <c r="K70" s="79" t="s">
        <v>286</v>
      </c>
      <c r="L70" s="79" t="str">
        <f>IF(ISERROR(VLOOKUP($F70,#REF!,L$3,FALSE)),"",VLOOKUP($F70,#REF!,L$3,FALSE))</f>
        <v/>
      </c>
      <c r="M70" s="88"/>
      <c r="N70" s="88"/>
      <c r="O70" s="78"/>
      <c r="P70" s="80">
        <f t="shared" si="3"/>
        <v>0</v>
      </c>
      <c r="Q70" s="87"/>
      <c r="R70" s="31"/>
      <c r="S70" s="81" t="str">
        <f t="shared" si="4"/>
        <v/>
      </c>
      <c r="T70" s="33"/>
      <c r="U70" s="29"/>
      <c r="V70" s="87"/>
      <c r="W70" s="32"/>
      <c r="X70" s="81" t="str">
        <f t="shared" si="5"/>
        <v/>
      </c>
      <c r="Y70" s="33"/>
      <c r="Z70" s="45"/>
      <c r="AA70" s="78"/>
      <c r="AB70" s="78"/>
      <c r="AC70" s="82"/>
      <c r="AD70" s="78"/>
      <c r="AE70" s="78"/>
      <c r="AF70" s="83"/>
    </row>
    <row r="71" spans="1:32" s="75" customFormat="1" ht="15" customHeight="1">
      <c r="A71" s="77">
        <v>64</v>
      </c>
      <c r="B71" s="78" t="str">
        <f>IF(C71=0,"",VLOOKUP(C71,#REF!,2,0))</f>
        <v/>
      </c>
      <c r="C71" s="107"/>
      <c r="D71" s="10"/>
      <c r="E71" s="31"/>
      <c r="F71" s="33"/>
      <c r="G71" s="31"/>
      <c r="H71" s="31"/>
      <c r="I71" s="31"/>
      <c r="J71" s="31"/>
      <c r="K71" s="79" t="s">
        <v>286</v>
      </c>
      <c r="L71" s="79" t="str">
        <f>IF(ISERROR(VLOOKUP($F71,#REF!,L$3,FALSE)),"",VLOOKUP($F71,#REF!,L$3,FALSE))</f>
        <v/>
      </c>
      <c r="M71" s="88"/>
      <c r="N71" s="88"/>
      <c r="O71" s="78"/>
      <c r="P71" s="80">
        <f t="shared" si="3"/>
        <v>0</v>
      </c>
      <c r="Q71" s="87"/>
      <c r="R71" s="31"/>
      <c r="S71" s="81" t="str">
        <f t="shared" si="4"/>
        <v/>
      </c>
      <c r="T71" s="33"/>
      <c r="U71" s="30"/>
      <c r="V71" s="87"/>
      <c r="W71" s="32"/>
      <c r="X71" s="81" t="str">
        <f t="shared" si="5"/>
        <v/>
      </c>
      <c r="Y71" s="33"/>
      <c r="Z71" s="45"/>
      <c r="AA71" s="78"/>
      <c r="AB71" s="78"/>
      <c r="AC71" s="82"/>
      <c r="AD71" s="78"/>
      <c r="AE71" s="78"/>
      <c r="AF71" s="83"/>
    </row>
    <row r="72" spans="1:32" s="75" customFormat="1" ht="15" customHeight="1">
      <c r="A72" s="77">
        <v>65</v>
      </c>
      <c r="B72" s="78" t="str">
        <f>IF(C72=0,"",VLOOKUP(C72,#REF!,2,0))</f>
        <v/>
      </c>
      <c r="C72" s="107"/>
      <c r="D72" s="10"/>
      <c r="E72" s="31"/>
      <c r="F72" s="33"/>
      <c r="G72" s="31"/>
      <c r="H72" s="31"/>
      <c r="I72" s="31"/>
      <c r="J72" s="31"/>
      <c r="K72" s="79" t="s">
        <v>286</v>
      </c>
      <c r="L72" s="79" t="str">
        <f>IF(ISERROR(VLOOKUP($F72,#REF!,L$3,FALSE)),"",VLOOKUP($F72,#REF!,L$3,FALSE))</f>
        <v/>
      </c>
      <c r="M72" s="88"/>
      <c r="N72" s="88"/>
      <c r="O72" s="78"/>
      <c r="P72" s="80">
        <f t="shared" si="3"/>
        <v>0</v>
      </c>
      <c r="Q72" s="87"/>
      <c r="R72" s="31"/>
      <c r="S72" s="81" t="str">
        <f t="shared" si="4"/>
        <v/>
      </c>
      <c r="T72" s="33"/>
      <c r="U72" s="29"/>
      <c r="V72" s="87"/>
      <c r="W72" s="32"/>
      <c r="X72" s="81" t="str">
        <f t="shared" si="5"/>
        <v/>
      </c>
      <c r="Y72" s="33"/>
      <c r="Z72" s="45"/>
      <c r="AA72" s="78"/>
      <c r="AB72" s="78"/>
      <c r="AC72" s="82"/>
      <c r="AD72" s="78"/>
      <c r="AE72" s="78"/>
      <c r="AF72" s="83"/>
    </row>
    <row r="73" spans="1:32" s="75" customFormat="1" ht="15" customHeight="1">
      <c r="A73" s="77">
        <v>66</v>
      </c>
      <c r="B73" s="78" t="str">
        <f>IF(C73=0,"",VLOOKUP(C73,#REF!,2,0))</f>
        <v/>
      </c>
      <c r="C73" s="107"/>
      <c r="D73" s="10"/>
      <c r="E73" s="31"/>
      <c r="F73" s="33"/>
      <c r="G73" s="31"/>
      <c r="H73" s="31"/>
      <c r="I73" s="31"/>
      <c r="J73" s="31"/>
      <c r="K73" s="79" t="s">
        <v>286</v>
      </c>
      <c r="L73" s="79" t="str">
        <f>IF(ISERROR(VLOOKUP($F73,#REF!,L$3,FALSE)),"",VLOOKUP($F73,#REF!,L$3,FALSE))</f>
        <v/>
      </c>
      <c r="M73" s="88"/>
      <c r="N73" s="88"/>
      <c r="O73" s="78"/>
      <c r="P73" s="80">
        <f t="shared" ref="P73:P136" si="6">$R$1</f>
        <v>0</v>
      </c>
      <c r="Q73" s="87"/>
      <c r="R73" s="31"/>
      <c r="S73" s="81" t="str">
        <f t="shared" si="4"/>
        <v/>
      </c>
      <c r="T73" s="33"/>
      <c r="U73" s="29"/>
      <c r="V73" s="87"/>
      <c r="W73" s="32"/>
      <c r="X73" s="81" t="str">
        <f t="shared" si="5"/>
        <v/>
      </c>
      <c r="Y73" s="33"/>
      <c r="Z73" s="45"/>
      <c r="AA73" s="78"/>
      <c r="AB73" s="78"/>
      <c r="AC73" s="82"/>
      <c r="AD73" s="78"/>
      <c r="AE73" s="78"/>
      <c r="AF73" s="83"/>
    </row>
    <row r="74" spans="1:32" s="75" customFormat="1" ht="15" customHeight="1">
      <c r="A74" s="77">
        <v>67</v>
      </c>
      <c r="B74" s="78" t="str">
        <f>IF(C74=0,"",VLOOKUP(C74,#REF!,2,0))</f>
        <v/>
      </c>
      <c r="C74" s="107"/>
      <c r="D74" s="10"/>
      <c r="E74" s="31"/>
      <c r="F74" s="33"/>
      <c r="G74" s="31"/>
      <c r="H74" s="31"/>
      <c r="I74" s="31"/>
      <c r="J74" s="31"/>
      <c r="K74" s="79" t="s">
        <v>286</v>
      </c>
      <c r="L74" s="79" t="str">
        <f>IF(ISERROR(VLOOKUP($F74,#REF!,L$3,FALSE)),"",VLOOKUP($F74,#REF!,L$3,FALSE))</f>
        <v/>
      </c>
      <c r="M74" s="88"/>
      <c r="N74" s="88"/>
      <c r="O74" s="78"/>
      <c r="P74" s="80">
        <f t="shared" si="6"/>
        <v>0</v>
      </c>
      <c r="Q74" s="87"/>
      <c r="R74" s="31"/>
      <c r="S74" s="81" t="str">
        <f t="shared" si="4"/>
        <v/>
      </c>
      <c r="T74" s="33"/>
      <c r="U74" s="29"/>
      <c r="V74" s="87"/>
      <c r="W74" s="32"/>
      <c r="X74" s="81" t="str">
        <f t="shared" si="5"/>
        <v/>
      </c>
      <c r="Y74" s="33"/>
      <c r="Z74" s="45"/>
      <c r="AA74" s="78"/>
      <c r="AB74" s="78"/>
      <c r="AC74" s="82"/>
      <c r="AD74" s="78"/>
      <c r="AE74" s="78"/>
      <c r="AF74" s="83"/>
    </row>
    <row r="75" spans="1:32" s="75" customFormat="1" ht="15" customHeight="1">
      <c r="A75" s="77">
        <v>68</v>
      </c>
      <c r="B75" s="78" t="str">
        <f>IF(C75=0,"",VLOOKUP(C75,#REF!,2,0))</f>
        <v/>
      </c>
      <c r="C75" s="107"/>
      <c r="D75" s="10"/>
      <c r="E75" s="31"/>
      <c r="F75" s="33"/>
      <c r="G75" s="31"/>
      <c r="H75" s="31"/>
      <c r="I75" s="31"/>
      <c r="J75" s="31"/>
      <c r="K75" s="79" t="s">
        <v>286</v>
      </c>
      <c r="L75" s="79" t="str">
        <f>IF(ISERROR(VLOOKUP($F75,#REF!,L$3,FALSE)),"",VLOOKUP($F75,#REF!,L$3,FALSE))</f>
        <v/>
      </c>
      <c r="M75" s="88"/>
      <c r="N75" s="88"/>
      <c r="O75" s="78"/>
      <c r="P75" s="80">
        <f t="shared" si="6"/>
        <v>0</v>
      </c>
      <c r="Q75" s="87"/>
      <c r="R75" s="31"/>
      <c r="S75" s="81" t="str">
        <f t="shared" si="4"/>
        <v/>
      </c>
      <c r="T75" s="33"/>
      <c r="U75" s="29"/>
      <c r="V75" s="87"/>
      <c r="W75" s="32"/>
      <c r="X75" s="81" t="str">
        <f t="shared" si="5"/>
        <v/>
      </c>
      <c r="Y75" s="33"/>
      <c r="Z75" s="45"/>
      <c r="AA75" s="78"/>
      <c r="AB75" s="78"/>
      <c r="AC75" s="82"/>
      <c r="AD75" s="78"/>
      <c r="AE75" s="78"/>
      <c r="AF75" s="83"/>
    </row>
    <row r="76" spans="1:32" s="75" customFormat="1" ht="15" customHeight="1">
      <c r="A76" s="77">
        <v>69</v>
      </c>
      <c r="B76" s="78" t="str">
        <f>IF(C76=0,"",VLOOKUP(C76,#REF!,2,0))</f>
        <v/>
      </c>
      <c r="C76" s="107"/>
      <c r="D76" s="10"/>
      <c r="E76" s="31"/>
      <c r="F76" s="33"/>
      <c r="G76" s="31"/>
      <c r="H76" s="31"/>
      <c r="I76" s="31"/>
      <c r="J76" s="31"/>
      <c r="K76" s="79" t="s">
        <v>286</v>
      </c>
      <c r="L76" s="79" t="str">
        <f>IF(ISERROR(VLOOKUP($F76,#REF!,L$3,FALSE)),"",VLOOKUP($F76,#REF!,L$3,FALSE))</f>
        <v/>
      </c>
      <c r="M76" s="88"/>
      <c r="N76" s="88"/>
      <c r="O76" s="78"/>
      <c r="P76" s="80">
        <f t="shared" si="6"/>
        <v>0</v>
      </c>
      <c r="Q76" s="87"/>
      <c r="R76" s="31"/>
      <c r="S76" s="81" t="str">
        <f t="shared" si="4"/>
        <v/>
      </c>
      <c r="T76" s="33"/>
      <c r="U76" s="29"/>
      <c r="V76" s="87"/>
      <c r="W76" s="32"/>
      <c r="X76" s="81" t="str">
        <f t="shared" si="5"/>
        <v/>
      </c>
      <c r="Y76" s="33"/>
      <c r="Z76" s="45"/>
      <c r="AA76" s="78"/>
      <c r="AB76" s="78"/>
      <c r="AC76" s="82"/>
      <c r="AD76" s="78"/>
      <c r="AE76" s="78"/>
      <c r="AF76" s="83"/>
    </row>
    <row r="77" spans="1:32" s="75" customFormat="1" ht="15" customHeight="1">
      <c r="A77" s="77">
        <v>70</v>
      </c>
      <c r="B77" s="78" t="str">
        <f>IF(C77=0,"",VLOOKUP(C77,#REF!,2,0))</f>
        <v/>
      </c>
      <c r="C77" s="107"/>
      <c r="D77" s="10"/>
      <c r="E77" s="31"/>
      <c r="F77" s="33"/>
      <c r="G77" s="31"/>
      <c r="H77" s="31"/>
      <c r="I77" s="31"/>
      <c r="J77" s="31"/>
      <c r="K77" s="79" t="s">
        <v>286</v>
      </c>
      <c r="L77" s="79" t="str">
        <f>IF(ISERROR(VLOOKUP($F77,#REF!,L$3,FALSE)),"",VLOOKUP($F77,#REF!,L$3,FALSE))</f>
        <v/>
      </c>
      <c r="M77" s="88"/>
      <c r="N77" s="88"/>
      <c r="O77" s="78"/>
      <c r="P77" s="80">
        <f t="shared" si="6"/>
        <v>0</v>
      </c>
      <c r="Q77" s="87"/>
      <c r="R77" s="31"/>
      <c r="S77" s="81" t="str">
        <f t="shared" si="4"/>
        <v/>
      </c>
      <c r="T77" s="33"/>
      <c r="U77" s="29"/>
      <c r="V77" s="87"/>
      <c r="W77" s="32"/>
      <c r="X77" s="81" t="str">
        <f t="shared" si="5"/>
        <v/>
      </c>
      <c r="Y77" s="33"/>
      <c r="Z77" s="45"/>
      <c r="AA77" s="78"/>
      <c r="AB77" s="78"/>
      <c r="AC77" s="82"/>
      <c r="AD77" s="78"/>
      <c r="AE77" s="78"/>
      <c r="AF77" s="83"/>
    </row>
    <row r="78" spans="1:32" s="75" customFormat="1" ht="15" customHeight="1">
      <c r="A78" s="77">
        <v>71</v>
      </c>
      <c r="B78" s="78" t="str">
        <f>IF(C78=0,"",VLOOKUP(C78,#REF!,2,0))</f>
        <v/>
      </c>
      <c r="C78" s="107"/>
      <c r="D78" s="10"/>
      <c r="E78" s="31"/>
      <c r="F78" s="33"/>
      <c r="G78" s="31"/>
      <c r="H78" s="31"/>
      <c r="I78" s="31"/>
      <c r="J78" s="31"/>
      <c r="K78" s="79" t="s">
        <v>286</v>
      </c>
      <c r="L78" s="79" t="str">
        <f>IF(ISERROR(VLOOKUP($F78,#REF!,L$3,FALSE)),"",VLOOKUP($F78,#REF!,L$3,FALSE))</f>
        <v/>
      </c>
      <c r="M78" s="88"/>
      <c r="N78" s="88"/>
      <c r="O78" s="78"/>
      <c r="P78" s="80">
        <f t="shared" si="6"/>
        <v>0</v>
      </c>
      <c r="Q78" s="87"/>
      <c r="R78" s="31"/>
      <c r="S78" s="81" t="str">
        <f t="shared" si="4"/>
        <v/>
      </c>
      <c r="T78" s="33"/>
      <c r="U78" s="29"/>
      <c r="V78" s="87"/>
      <c r="W78" s="32"/>
      <c r="X78" s="81" t="str">
        <f t="shared" si="5"/>
        <v/>
      </c>
      <c r="Y78" s="33"/>
      <c r="Z78" s="45"/>
      <c r="AA78" s="78"/>
      <c r="AB78" s="78"/>
      <c r="AC78" s="82"/>
      <c r="AD78" s="78"/>
      <c r="AE78" s="78"/>
      <c r="AF78" s="83"/>
    </row>
    <row r="79" spans="1:32" s="75" customFormat="1" ht="15" customHeight="1">
      <c r="A79" s="77">
        <v>73</v>
      </c>
      <c r="B79" s="78" t="str">
        <f>IF(C79=0,"",VLOOKUP(C79,#REF!,2,0))</f>
        <v/>
      </c>
      <c r="C79" s="107"/>
      <c r="D79" s="10"/>
      <c r="E79" s="31"/>
      <c r="F79" s="33"/>
      <c r="G79" s="31"/>
      <c r="H79" s="31"/>
      <c r="I79" s="31"/>
      <c r="J79" s="31"/>
      <c r="K79" s="79" t="s">
        <v>286</v>
      </c>
      <c r="L79" s="79" t="str">
        <f>IF(ISERROR(VLOOKUP($F79,#REF!,L$3,FALSE)),"",VLOOKUP($F79,#REF!,L$3,FALSE))</f>
        <v/>
      </c>
      <c r="M79" s="88"/>
      <c r="N79" s="88"/>
      <c r="O79" s="78"/>
      <c r="P79" s="80">
        <f t="shared" si="6"/>
        <v>0</v>
      </c>
      <c r="Q79" s="87"/>
      <c r="R79" s="31"/>
      <c r="S79" s="81" t="str">
        <f t="shared" si="4"/>
        <v/>
      </c>
      <c r="T79" s="34"/>
      <c r="U79" s="29"/>
      <c r="V79" s="87"/>
      <c r="W79" s="32"/>
      <c r="X79" s="81" t="str">
        <f t="shared" si="5"/>
        <v/>
      </c>
      <c r="Y79" s="33"/>
      <c r="Z79" s="45"/>
      <c r="AA79" s="78"/>
      <c r="AB79" s="78"/>
      <c r="AC79" s="82"/>
      <c r="AD79" s="78"/>
      <c r="AE79" s="78"/>
      <c r="AF79" s="83"/>
    </row>
    <row r="80" spans="1:32" s="75" customFormat="1" ht="15" customHeight="1">
      <c r="A80" s="77">
        <v>74</v>
      </c>
      <c r="B80" s="78" t="str">
        <f>IF(C80=0,"",VLOOKUP(C80,#REF!,2,0))</f>
        <v/>
      </c>
      <c r="C80" s="107"/>
      <c r="D80" s="10"/>
      <c r="E80" s="31"/>
      <c r="F80" s="33"/>
      <c r="G80" s="31"/>
      <c r="H80" s="31"/>
      <c r="I80" s="31"/>
      <c r="J80" s="31"/>
      <c r="K80" s="79" t="s">
        <v>286</v>
      </c>
      <c r="L80" s="79" t="str">
        <f>IF(ISERROR(VLOOKUP($F80,#REF!,L$3,FALSE)),"",VLOOKUP($F80,#REF!,L$3,FALSE))</f>
        <v/>
      </c>
      <c r="M80" s="88"/>
      <c r="N80" s="88"/>
      <c r="O80" s="78"/>
      <c r="P80" s="80">
        <f t="shared" si="6"/>
        <v>0</v>
      </c>
      <c r="Q80" s="87"/>
      <c r="R80" s="31"/>
      <c r="S80" s="81" t="str">
        <f t="shared" si="4"/>
        <v/>
      </c>
      <c r="T80" s="34"/>
      <c r="U80" s="29"/>
      <c r="V80" s="87"/>
      <c r="W80" s="32"/>
      <c r="X80" s="81" t="str">
        <f t="shared" si="5"/>
        <v/>
      </c>
      <c r="Y80" s="34"/>
      <c r="Z80" s="45"/>
      <c r="AA80" s="78"/>
      <c r="AB80" s="78"/>
      <c r="AC80" s="82"/>
      <c r="AD80" s="78"/>
      <c r="AE80" s="78"/>
      <c r="AF80" s="83"/>
    </row>
    <row r="81" spans="1:32" s="75" customFormat="1" ht="15" customHeight="1">
      <c r="A81" s="77">
        <v>75</v>
      </c>
      <c r="B81" s="78" t="str">
        <f>IF(C81=0,"",VLOOKUP(C81,#REF!,2,0))</f>
        <v/>
      </c>
      <c r="C81" s="107"/>
      <c r="D81" s="10"/>
      <c r="E81" s="31"/>
      <c r="F81" s="33"/>
      <c r="G81" s="31"/>
      <c r="H81" s="31"/>
      <c r="I81" s="31"/>
      <c r="J81" s="31"/>
      <c r="K81" s="79" t="s">
        <v>286</v>
      </c>
      <c r="L81" s="79" t="str">
        <f>IF(ISERROR(VLOOKUP($F81,#REF!,L$3,FALSE)),"",VLOOKUP($F81,#REF!,L$3,FALSE))</f>
        <v/>
      </c>
      <c r="M81" s="88"/>
      <c r="N81" s="88"/>
      <c r="O81" s="78"/>
      <c r="P81" s="80">
        <f t="shared" si="6"/>
        <v>0</v>
      </c>
      <c r="Q81" s="87"/>
      <c r="R81" s="31"/>
      <c r="S81" s="81" t="str">
        <f t="shared" si="4"/>
        <v/>
      </c>
      <c r="T81" s="33"/>
      <c r="U81" s="29"/>
      <c r="V81" s="87"/>
      <c r="W81" s="32"/>
      <c r="X81" s="81" t="str">
        <f t="shared" si="5"/>
        <v/>
      </c>
      <c r="Y81" s="33"/>
      <c r="Z81" s="45"/>
      <c r="AA81" s="78"/>
      <c r="AB81" s="78"/>
      <c r="AC81" s="82"/>
      <c r="AD81" s="78"/>
      <c r="AE81" s="78"/>
      <c r="AF81" s="83"/>
    </row>
    <row r="82" spans="1:32" s="75" customFormat="1" ht="15" customHeight="1">
      <c r="A82" s="77">
        <v>76</v>
      </c>
      <c r="B82" s="78" t="str">
        <f>IF(C82=0,"",VLOOKUP(C82,#REF!,2,0))</f>
        <v/>
      </c>
      <c r="C82" s="107"/>
      <c r="D82" s="10"/>
      <c r="E82" s="31"/>
      <c r="F82" s="33"/>
      <c r="G82" s="31"/>
      <c r="H82" s="31"/>
      <c r="I82" s="31"/>
      <c r="J82" s="31"/>
      <c r="K82" s="79" t="s">
        <v>286</v>
      </c>
      <c r="L82" s="79" t="str">
        <f>IF(ISERROR(VLOOKUP($F82,#REF!,L$3,FALSE)),"",VLOOKUP($F82,#REF!,L$3,FALSE))</f>
        <v/>
      </c>
      <c r="M82" s="88"/>
      <c r="N82" s="88"/>
      <c r="O82" s="78"/>
      <c r="P82" s="80">
        <f t="shared" si="6"/>
        <v>0</v>
      </c>
      <c r="Q82" s="87"/>
      <c r="R82" s="31"/>
      <c r="S82" s="81" t="str">
        <f t="shared" si="4"/>
        <v/>
      </c>
      <c r="T82" s="33"/>
      <c r="U82" s="29"/>
      <c r="V82" s="87"/>
      <c r="W82" s="32"/>
      <c r="X82" s="81" t="str">
        <f t="shared" si="5"/>
        <v/>
      </c>
      <c r="Y82" s="33"/>
      <c r="Z82" s="45"/>
      <c r="AA82" s="78"/>
      <c r="AB82" s="78"/>
      <c r="AC82" s="82"/>
      <c r="AD82" s="78"/>
      <c r="AE82" s="78"/>
      <c r="AF82" s="83"/>
    </row>
    <row r="83" spans="1:32" s="75" customFormat="1" ht="15" customHeight="1">
      <c r="A83" s="77">
        <v>77</v>
      </c>
      <c r="B83" s="78" t="str">
        <f>IF(C83=0,"",VLOOKUP(C83,#REF!,2,0))</f>
        <v/>
      </c>
      <c r="C83" s="107"/>
      <c r="D83" s="10"/>
      <c r="E83" s="31"/>
      <c r="F83" s="33"/>
      <c r="G83" s="31"/>
      <c r="H83" s="31"/>
      <c r="I83" s="31"/>
      <c r="J83" s="31"/>
      <c r="K83" s="79" t="s">
        <v>286</v>
      </c>
      <c r="L83" s="79" t="str">
        <f>IF(ISERROR(VLOOKUP($F83,#REF!,L$3,FALSE)),"",VLOOKUP($F83,#REF!,L$3,FALSE))</f>
        <v/>
      </c>
      <c r="M83" s="88"/>
      <c r="N83" s="88"/>
      <c r="O83" s="78"/>
      <c r="P83" s="80">
        <f t="shared" si="6"/>
        <v>0</v>
      </c>
      <c r="Q83" s="87"/>
      <c r="R83" s="31"/>
      <c r="S83" s="81" t="str">
        <f t="shared" si="4"/>
        <v/>
      </c>
      <c r="T83" s="34"/>
      <c r="U83" s="29"/>
      <c r="V83" s="87"/>
      <c r="W83" s="32"/>
      <c r="X83" s="81" t="str">
        <f t="shared" si="5"/>
        <v/>
      </c>
      <c r="Y83" s="33"/>
      <c r="Z83" s="45"/>
      <c r="AA83" s="78"/>
      <c r="AB83" s="78"/>
      <c r="AC83" s="82"/>
      <c r="AD83" s="78"/>
      <c r="AE83" s="78"/>
      <c r="AF83" s="83"/>
    </row>
    <row r="84" spans="1:32" s="75" customFormat="1" ht="15" customHeight="1">
      <c r="A84" s="77">
        <v>78</v>
      </c>
      <c r="B84" s="78" t="str">
        <f>IF(C84=0,"",VLOOKUP(C84,#REF!,2,0))</f>
        <v/>
      </c>
      <c r="C84" s="107"/>
      <c r="D84" s="10"/>
      <c r="E84" s="31"/>
      <c r="F84" s="33"/>
      <c r="G84" s="31"/>
      <c r="H84" s="31"/>
      <c r="I84" s="31"/>
      <c r="J84" s="31"/>
      <c r="K84" s="79" t="s">
        <v>286</v>
      </c>
      <c r="L84" s="79" t="str">
        <f>IF(ISERROR(VLOOKUP($F84,#REF!,L$3,FALSE)),"",VLOOKUP($F84,#REF!,L$3,FALSE))</f>
        <v/>
      </c>
      <c r="M84" s="88"/>
      <c r="N84" s="88"/>
      <c r="O84" s="78"/>
      <c r="P84" s="80">
        <f t="shared" si="6"/>
        <v>0</v>
      </c>
      <c r="Q84" s="87"/>
      <c r="R84" s="31"/>
      <c r="S84" s="81" t="str">
        <f t="shared" si="4"/>
        <v/>
      </c>
      <c r="T84" s="33"/>
      <c r="U84" s="29"/>
      <c r="V84" s="87"/>
      <c r="W84" s="32"/>
      <c r="X84" s="81" t="str">
        <f t="shared" si="5"/>
        <v/>
      </c>
      <c r="Y84" s="33"/>
      <c r="Z84" s="45"/>
      <c r="AA84" s="78"/>
      <c r="AB84" s="78"/>
      <c r="AC84" s="82"/>
      <c r="AD84" s="78"/>
      <c r="AE84" s="78"/>
      <c r="AF84" s="83"/>
    </row>
    <row r="85" spans="1:32" s="75" customFormat="1" ht="15" customHeight="1">
      <c r="A85" s="77">
        <v>79</v>
      </c>
      <c r="B85" s="78" t="str">
        <f>IF(C85=0,"",VLOOKUP(C85,#REF!,2,0))</f>
        <v/>
      </c>
      <c r="C85" s="107"/>
      <c r="D85" s="10"/>
      <c r="E85" s="31"/>
      <c r="F85" s="33"/>
      <c r="G85" s="31"/>
      <c r="H85" s="31"/>
      <c r="I85" s="31"/>
      <c r="J85" s="31"/>
      <c r="K85" s="79" t="s">
        <v>286</v>
      </c>
      <c r="L85" s="79" t="str">
        <f>IF(ISERROR(VLOOKUP($F85,#REF!,L$3,FALSE)),"",VLOOKUP($F85,#REF!,L$3,FALSE))</f>
        <v/>
      </c>
      <c r="M85" s="88"/>
      <c r="N85" s="88"/>
      <c r="O85" s="78"/>
      <c r="P85" s="80">
        <f t="shared" si="6"/>
        <v>0</v>
      </c>
      <c r="Q85" s="87"/>
      <c r="R85" s="31"/>
      <c r="S85" s="81" t="str">
        <f t="shared" si="4"/>
        <v/>
      </c>
      <c r="T85" s="33"/>
      <c r="U85" s="29"/>
      <c r="V85" s="87"/>
      <c r="W85" s="32"/>
      <c r="X85" s="81" t="str">
        <f t="shared" si="5"/>
        <v/>
      </c>
      <c r="Y85" s="33"/>
      <c r="Z85" s="45"/>
      <c r="AA85" s="78"/>
      <c r="AB85" s="78"/>
      <c r="AC85" s="82"/>
      <c r="AD85" s="78"/>
      <c r="AE85" s="78"/>
      <c r="AF85" s="83"/>
    </row>
    <row r="86" spans="1:32" s="75" customFormat="1" ht="15" customHeight="1">
      <c r="A86" s="77">
        <v>80</v>
      </c>
      <c r="B86" s="78" t="str">
        <f>IF(C86=0,"",VLOOKUP(C86,#REF!,2,0))</f>
        <v/>
      </c>
      <c r="C86" s="107"/>
      <c r="D86" s="10"/>
      <c r="E86" s="31"/>
      <c r="F86" s="33"/>
      <c r="G86" s="31"/>
      <c r="H86" s="31"/>
      <c r="I86" s="31"/>
      <c r="J86" s="31"/>
      <c r="K86" s="79" t="s">
        <v>286</v>
      </c>
      <c r="L86" s="79" t="str">
        <f>IF(ISERROR(VLOOKUP($F86,#REF!,L$3,FALSE)),"",VLOOKUP($F86,#REF!,L$3,FALSE))</f>
        <v/>
      </c>
      <c r="M86" s="88"/>
      <c r="N86" s="88"/>
      <c r="O86" s="78"/>
      <c r="P86" s="80">
        <f t="shared" si="6"/>
        <v>0</v>
      </c>
      <c r="Q86" s="87"/>
      <c r="R86" s="31"/>
      <c r="S86" s="81" t="str">
        <f t="shared" si="4"/>
        <v/>
      </c>
      <c r="T86" s="33"/>
      <c r="U86" s="29"/>
      <c r="V86" s="87"/>
      <c r="W86" s="32"/>
      <c r="X86" s="81" t="str">
        <f t="shared" si="5"/>
        <v/>
      </c>
      <c r="Y86" s="33"/>
      <c r="Z86" s="45"/>
      <c r="AA86" s="78"/>
      <c r="AB86" s="78"/>
      <c r="AC86" s="82"/>
      <c r="AD86" s="78"/>
      <c r="AE86" s="78"/>
      <c r="AF86" s="83"/>
    </row>
    <row r="87" spans="1:32" s="75" customFormat="1" ht="15" customHeight="1">
      <c r="A87" s="77">
        <v>81</v>
      </c>
      <c r="B87" s="78" t="str">
        <f>IF(C87=0,"",VLOOKUP(C87,#REF!,2,0))</f>
        <v/>
      </c>
      <c r="C87" s="107"/>
      <c r="D87" s="10"/>
      <c r="E87" s="31"/>
      <c r="F87" s="33"/>
      <c r="G87" s="31"/>
      <c r="H87" s="31"/>
      <c r="I87" s="31"/>
      <c r="J87" s="31"/>
      <c r="K87" s="79" t="s">
        <v>286</v>
      </c>
      <c r="L87" s="79" t="str">
        <f>IF(ISERROR(VLOOKUP($F87,#REF!,L$3,FALSE)),"",VLOOKUP($F87,#REF!,L$3,FALSE))</f>
        <v/>
      </c>
      <c r="M87" s="88"/>
      <c r="N87" s="88"/>
      <c r="O87" s="78"/>
      <c r="P87" s="80">
        <f t="shared" si="6"/>
        <v>0</v>
      </c>
      <c r="Q87" s="87"/>
      <c r="R87" s="31"/>
      <c r="S87" s="81" t="str">
        <f t="shared" si="4"/>
        <v/>
      </c>
      <c r="T87" s="34"/>
      <c r="U87" s="29"/>
      <c r="V87" s="87"/>
      <c r="W87" s="32"/>
      <c r="X87" s="81" t="str">
        <f t="shared" si="5"/>
        <v/>
      </c>
      <c r="Y87" s="33"/>
      <c r="Z87" s="45"/>
      <c r="AA87" s="78"/>
      <c r="AB87" s="78"/>
      <c r="AC87" s="82"/>
      <c r="AD87" s="78"/>
      <c r="AE87" s="78"/>
      <c r="AF87" s="83"/>
    </row>
    <row r="88" spans="1:32" s="75" customFormat="1" ht="15" customHeight="1">
      <c r="A88" s="77">
        <v>82</v>
      </c>
      <c r="B88" s="78" t="str">
        <f>IF(C88=0,"",VLOOKUP(C88,#REF!,2,0))</f>
        <v/>
      </c>
      <c r="C88" s="107"/>
      <c r="D88" s="10"/>
      <c r="E88" s="31"/>
      <c r="F88" s="33"/>
      <c r="G88" s="31"/>
      <c r="H88" s="31"/>
      <c r="I88" s="31"/>
      <c r="J88" s="31"/>
      <c r="K88" s="79" t="s">
        <v>286</v>
      </c>
      <c r="L88" s="79" t="str">
        <f>IF(ISERROR(VLOOKUP($F88,#REF!,L$3,FALSE)),"",VLOOKUP($F88,#REF!,L$3,FALSE))</f>
        <v/>
      </c>
      <c r="M88" s="88"/>
      <c r="N88" s="88"/>
      <c r="O88" s="78"/>
      <c r="P88" s="80">
        <f t="shared" si="6"/>
        <v>0</v>
      </c>
      <c r="Q88" s="87"/>
      <c r="R88" s="31"/>
      <c r="S88" s="81" t="str">
        <f t="shared" si="4"/>
        <v/>
      </c>
      <c r="T88" s="33"/>
      <c r="U88" s="29"/>
      <c r="V88" s="87"/>
      <c r="W88" s="32"/>
      <c r="X88" s="81" t="str">
        <f t="shared" si="5"/>
        <v/>
      </c>
      <c r="Y88" s="33"/>
      <c r="Z88" s="45"/>
      <c r="AA88" s="78"/>
      <c r="AB88" s="78"/>
      <c r="AC88" s="82"/>
      <c r="AD88" s="78"/>
      <c r="AE88" s="78"/>
      <c r="AF88" s="83"/>
    </row>
    <row r="89" spans="1:32" s="75" customFormat="1" ht="15" customHeight="1">
      <c r="A89" s="77">
        <v>83</v>
      </c>
      <c r="B89" s="78" t="str">
        <f>IF(C89=0,"",VLOOKUP(C89,#REF!,2,0))</f>
        <v/>
      </c>
      <c r="C89" s="107"/>
      <c r="D89" s="10"/>
      <c r="E89" s="31"/>
      <c r="F89" s="33"/>
      <c r="G89" s="31"/>
      <c r="H89" s="31"/>
      <c r="I89" s="31"/>
      <c r="J89" s="31"/>
      <c r="K89" s="79" t="s">
        <v>286</v>
      </c>
      <c r="L89" s="79" t="str">
        <f>IF(ISERROR(VLOOKUP($F89,#REF!,L$3,FALSE)),"",VLOOKUP($F89,#REF!,L$3,FALSE))</f>
        <v/>
      </c>
      <c r="M89" s="88"/>
      <c r="N89" s="88"/>
      <c r="O89" s="78"/>
      <c r="P89" s="80">
        <f t="shared" si="6"/>
        <v>0</v>
      </c>
      <c r="Q89" s="87"/>
      <c r="R89" s="31"/>
      <c r="S89" s="81" t="str">
        <f t="shared" si="4"/>
        <v/>
      </c>
      <c r="T89" s="34"/>
      <c r="U89" s="29"/>
      <c r="V89" s="87"/>
      <c r="W89" s="32"/>
      <c r="X89" s="81" t="str">
        <f t="shared" si="5"/>
        <v/>
      </c>
      <c r="Y89" s="34"/>
      <c r="Z89" s="45"/>
      <c r="AA89" s="78"/>
      <c r="AB89" s="78"/>
      <c r="AC89" s="82"/>
      <c r="AD89" s="78"/>
      <c r="AE89" s="78"/>
      <c r="AF89" s="83"/>
    </row>
    <row r="90" spans="1:32" s="75" customFormat="1" ht="15" customHeight="1">
      <c r="A90" s="77">
        <v>84</v>
      </c>
      <c r="B90" s="78" t="str">
        <f>IF(C90=0,"",VLOOKUP(C90,#REF!,2,0))</f>
        <v/>
      </c>
      <c r="C90" s="107"/>
      <c r="D90" s="10"/>
      <c r="E90" s="31"/>
      <c r="F90" s="33"/>
      <c r="G90" s="31"/>
      <c r="H90" s="31"/>
      <c r="I90" s="31"/>
      <c r="J90" s="31"/>
      <c r="K90" s="79" t="s">
        <v>286</v>
      </c>
      <c r="L90" s="79" t="str">
        <f>IF(ISERROR(VLOOKUP($F90,#REF!,L$3,FALSE)),"",VLOOKUP($F90,#REF!,L$3,FALSE))</f>
        <v/>
      </c>
      <c r="M90" s="88"/>
      <c r="N90" s="88"/>
      <c r="O90" s="78"/>
      <c r="P90" s="80">
        <f t="shared" si="6"/>
        <v>0</v>
      </c>
      <c r="Q90" s="87"/>
      <c r="R90" s="31"/>
      <c r="S90" s="81" t="str">
        <f t="shared" si="4"/>
        <v/>
      </c>
      <c r="T90" s="34"/>
      <c r="U90" s="29"/>
      <c r="V90" s="87"/>
      <c r="W90" s="32"/>
      <c r="X90" s="81" t="str">
        <f t="shared" si="5"/>
        <v/>
      </c>
      <c r="Y90" s="33"/>
      <c r="Z90" s="45"/>
      <c r="AA90" s="78"/>
      <c r="AB90" s="78"/>
      <c r="AC90" s="82"/>
      <c r="AD90" s="78"/>
      <c r="AE90" s="78"/>
      <c r="AF90" s="83"/>
    </row>
    <row r="91" spans="1:32" s="75" customFormat="1" ht="15" customHeight="1">
      <c r="A91" s="77">
        <v>85</v>
      </c>
      <c r="B91" s="78" t="str">
        <f>IF(C91=0,"",VLOOKUP(C91,#REF!,2,0))</f>
        <v/>
      </c>
      <c r="C91" s="107"/>
      <c r="D91" s="10"/>
      <c r="E91" s="31"/>
      <c r="F91" s="33"/>
      <c r="G91" s="31"/>
      <c r="H91" s="31"/>
      <c r="I91" s="31"/>
      <c r="J91" s="31"/>
      <c r="K91" s="79" t="s">
        <v>286</v>
      </c>
      <c r="L91" s="79" t="str">
        <f>IF(ISERROR(VLOOKUP($F91,#REF!,L$3,FALSE)),"",VLOOKUP($F91,#REF!,L$3,FALSE))</f>
        <v/>
      </c>
      <c r="M91" s="88"/>
      <c r="N91" s="88"/>
      <c r="O91" s="78"/>
      <c r="P91" s="80">
        <f t="shared" si="6"/>
        <v>0</v>
      </c>
      <c r="Q91" s="87"/>
      <c r="R91" s="31"/>
      <c r="S91" s="81" t="str">
        <f t="shared" si="4"/>
        <v/>
      </c>
      <c r="T91" s="33"/>
      <c r="U91" s="29"/>
      <c r="V91" s="87"/>
      <c r="W91" s="32"/>
      <c r="X91" s="81" t="str">
        <f t="shared" si="5"/>
        <v/>
      </c>
      <c r="Y91" s="33"/>
      <c r="Z91" s="45"/>
      <c r="AA91" s="78"/>
      <c r="AB91" s="78"/>
      <c r="AC91" s="82"/>
      <c r="AD91" s="78"/>
      <c r="AE91" s="78"/>
      <c r="AF91" s="83"/>
    </row>
    <row r="92" spans="1:32" s="75" customFormat="1" ht="15" customHeight="1">
      <c r="A92" s="77">
        <v>86</v>
      </c>
      <c r="B92" s="78" t="str">
        <f>IF(C92=0,"",VLOOKUP(C92,#REF!,2,0))</f>
        <v/>
      </c>
      <c r="C92" s="107"/>
      <c r="D92" s="10"/>
      <c r="E92" s="31"/>
      <c r="F92" s="33"/>
      <c r="G92" s="31"/>
      <c r="H92" s="31"/>
      <c r="I92" s="31"/>
      <c r="J92" s="31"/>
      <c r="K92" s="79" t="s">
        <v>286</v>
      </c>
      <c r="L92" s="79" t="str">
        <f>IF(ISERROR(VLOOKUP($F92,#REF!,L$3,FALSE)),"",VLOOKUP($F92,#REF!,L$3,FALSE))</f>
        <v/>
      </c>
      <c r="M92" s="88"/>
      <c r="N92" s="88"/>
      <c r="O92" s="78"/>
      <c r="P92" s="80">
        <f t="shared" si="6"/>
        <v>0</v>
      </c>
      <c r="Q92" s="87"/>
      <c r="R92" s="31"/>
      <c r="S92" s="81" t="str">
        <f t="shared" si="4"/>
        <v/>
      </c>
      <c r="T92" s="33"/>
      <c r="U92" s="29"/>
      <c r="V92" s="87"/>
      <c r="W92" s="32"/>
      <c r="X92" s="81" t="str">
        <f t="shared" si="5"/>
        <v/>
      </c>
      <c r="Y92" s="33"/>
      <c r="Z92" s="45"/>
      <c r="AA92" s="78"/>
      <c r="AB92" s="78"/>
      <c r="AC92" s="82"/>
      <c r="AD92" s="78"/>
      <c r="AE92" s="78"/>
      <c r="AF92" s="83"/>
    </row>
    <row r="93" spans="1:32" s="75" customFormat="1" ht="15" customHeight="1">
      <c r="A93" s="77">
        <v>87</v>
      </c>
      <c r="B93" s="78" t="str">
        <f>IF(C93=0,"",VLOOKUP(C93,#REF!,2,0))</f>
        <v/>
      </c>
      <c r="C93" s="107"/>
      <c r="D93" s="10"/>
      <c r="E93" s="31"/>
      <c r="F93" s="33"/>
      <c r="G93" s="31"/>
      <c r="H93" s="31"/>
      <c r="I93" s="31"/>
      <c r="J93" s="31"/>
      <c r="K93" s="79" t="s">
        <v>286</v>
      </c>
      <c r="L93" s="79" t="str">
        <f>IF(ISERROR(VLOOKUP($F93,#REF!,L$3,FALSE)),"",VLOOKUP($F93,#REF!,L$3,FALSE))</f>
        <v/>
      </c>
      <c r="M93" s="88"/>
      <c r="N93" s="88"/>
      <c r="O93" s="78"/>
      <c r="P93" s="80">
        <f t="shared" si="6"/>
        <v>0</v>
      </c>
      <c r="Q93" s="87"/>
      <c r="R93" s="31"/>
      <c r="S93" s="81" t="str">
        <f t="shared" si="4"/>
        <v/>
      </c>
      <c r="T93" s="33"/>
      <c r="U93" s="29"/>
      <c r="V93" s="87"/>
      <c r="W93" s="32"/>
      <c r="X93" s="81" t="str">
        <f t="shared" si="5"/>
        <v/>
      </c>
      <c r="Y93" s="33"/>
      <c r="Z93" s="45"/>
      <c r="AA93" s="78"/>
      <c r="AB93" s="78"/>
      <c r="AC93" s="82"/>
      <c r="AD93" s="78"/>
      <c r="AE93" s="78"/>
      <c r="AF93" s="83"/>
    </row>
    <row r="94" spans="1:32" s="75" customFormat="1" ht="15" customHeight="1">
      <c r="A94" s="77">
        <v>88</v>
      </c>
      <c r="B94" s="78" t="str">
        <f>IF(C94=0,"",VLOOKUP(C94,#REF!,2,0))</f>
        <v/>
      </c>
      <c r="C94" s="107"/>
      <c r="D94" s="10"/>
      <c r="E94" s="31"/>
      <c r="F94" s="33"/>
      <c r="G94" s="31"/>
      <c r="H94" s="31"/>
      <c r="I94" s="31"/>
      <c r="J94" s="31"/>
      <c r="K94" s="79" t="s">
        <v>286</v>
      </c>
      <c r="L94" s="79" t="str">
        <f>IF(ISERROR(VLOOKUP($F94,#REF!,L$3,FALSE)),"",VLOOKUP($F94,#REF!,L$3,FALSE))</f>
        <v/>
      </c>
      <c r="M94" s="88"/>
      <c r="N94" s="88"/>
      <c r="O94" s="78"/>
      <c r="P94" s="80">
        <f t="shared" si="6"/>
        <v>0</v>
      </c>
      <c r="Q94" s="87"/>
      <c r="R94" s="31"/>
      <c r="S94" s="81" t="str">
        <f t="shared" si="4"/>
        <v/>
      </c>
      <c r="T94" s="34"/>
      <c r="U94" s="29"/>
      <c r="V94" s="87"/>
      <c r="W94" s="32"/>
      <c r="X94" s="81" t="str">
        <f t="shared" si="5"/>
        <v/>
      </c>
      <c r="Y94" s="33"/>
      <c r="Z94" s="45"/>
      <c r="AA94" s="78"/>
      <c r="AB94" s="78"/>
      <c r="AC94" s="82"/>
      <c r="AD94" s="78"/>
      <c r="AE94" s="78"/>
      <c r="AF94" s="83"/>
    </row>
    <row r="95" spans="1:32" s="75" customFormat="1" ht="15" customHeight="1">
      <c r="A95" s="77">
        <v>89</v>
      </c>
      <c r="B95" s="78" t="str">
        <f>IF(C95=0,"",VLOOKUP(C95,#REF!,2,0))</f>
        <v/>
      </c>
      <c r="C95" s="107"/>
      <c r="D95" s="10"/>
      <c r="E95" s="31"/>
      <c r="F95" s="33"/>
      <c r="G95" s="31"/>
      <c r="H95" s="31"/>
      <c r="I95" s="31"/>
      <c r="J95" s="31"/>
      <c r="K95" s="79" t="s">
        <v>286</v>
      </c>
      <c r="L95" s="79" t="str">
        <f>IF(ISERROR(VLOOKUP($F95,#REF!,L$3,FALSE)),"",VLOOKUP($F95,#REF!,L$3,FALSE))</f>
        <v/>
      </c>
      <c r="M95" s="88"/>
      <c r="N95" s="88"/>
      <c r="O95" s="78"/>
      <c r="P95" s="80">
        <f t="shared" si="6"/>
        <v>0</v>
      </c>
      <c r="Q95" s="87"/>
      <c r="R95" s="31"/>
      <c r="S95" s="81" t="str">
        <f t="shared" si="4"/>
        <v/>
      </c>
      <c r="T95" s="34"/>
      <c r="U95" s="29"/>
      <c r="V95" s="87"/>
      <c r="W95" s="32"/>
      <c r="X95" s="81" t="str">
        <f t="shared" si="5"/>
        <v/>
      </c>
      <c r="Y95" s="34"/>
      <c r="Z95" s="45"/>
      <c r="AA95" s="78"/>
      <c r="AB95" s="78"/>
      <c r="AC95" s="84"/>
      <c r="AD95" s="78"/>
      <c r="AE95" s="78"/>
      <c r="AF95" s="83"/>
    </row>
    <row r="96" spans="1:32" s="75" customFormat="1" ht="15" customHeight="1">
      <c r="A96" s="77">
        <v>90</v>
      </c>
      <c r="B96" s="78" t="str">
        <f>IF(C96=0,"",VLOOKUP(C96,#REF!,2,0))</f>
        <v/>
      </c>
      <c r="C96" s="107"/>
      <c r="D96" s="10"/>
      <c r="E96" s="31"/>
      <c r="F96" s="33"/>
      <c r="G96" s="31"/>
      <c r="H96" s="31"/>
      <c r="I96" s="31"/>
      <c r="J96" s="31"/>
      <c r="K96" s="79" t="s">
        <v>286</v>
      </c>
      <c r="L96" s="79" t="str">
        <f>IF(ISERROR(VLOOKUP($F96,#REF!,L$3,FALSE)),"",VLOOKUP($F96,#REF!,L$3,FALSE))</f>
        <v/>
      </c>
      <c r="M96" s="88"/>
      <c r="N96" s="88"/>
      <c r="O96" s="78"/>
      <c r="P96" s="80">
        <f t="shared" si="6"/>
        <v>0</v>
      </c>
      <c r="Q96" s="87"/>
      <c r="R96" s="31"/>
      <c r="S96" s="81" t="str">
        <f t="shared" si="4"/>
        <v/>
      </c>
      <c r="T96" s="33"/>
      <c r="U96" s="29"/>
      <c r="V96" s="87"/>
      <c r="W96" s="32"/>
      <c r="X96" s="81" t="str">
        <f t="shared" si="5"/>
        <v/>
      </c>
      <c r="Y96" s="33"/>
      <c r="Z96" s="45"/>
      <c r="AA96" s="78"/>
      <c r="AB96" s="78"/>
      <c r="AC96" s="82"/>
      <c r="AD96" s="78"/>
      <c r="AE96" s="78"/>
      <c r="AF96" s="83"/>
    </row>
    <row r="97" spans="1:32" s="75" customFormat="1" ht="15" customHeight="1">
      <c r="A97" s="77">
        <v>91</v>
      </c>
      <c r="B97" s="78" t="str">
        <f>IF(C97=0,"",VLOOKUP(C97,#REF!,2,0))</f>
        <v/>
      </c>
      <c r="C97" s="107"/>
      <c r="D97" s="10"/>
      <c r="E97" s="31"/>
      <c r="F97" s="33"/>
      <c r="G97" s="31"/>
      <c r="H97" s="31"/>
      <c r="I97" s="31"/>
      <c r="J97" s="31"/>
      <c r="K97" s="79" t="s">
        <v>286</v>
      </c>
      <c r="L97" s="79" t="str">
        <f>IF(ISERROR(VLOOKUP($F97,#REF!,L$3,FALSE)),"",VLOOKUP($F97,#REF!,L$3,FALSE))</f>
        <v/>
      </c>
      <c r="M97" s="88"/>
      <c r="N97" s="88"/>
      <c r="O97" s="78"/>
      <c r="P97" s="80">
        <f t="shared" si="6"/>
        <v>0</v>
      </c>
      <c r="Q97" s="87"/>
      <c r="R97" s="31"/>
      <c r="S97" s="81" t="str">
        <f t="shared" si="4"/>
        <v/>
      </c>
      <c r="T97" s="33"/>
      <c r="U97" s="29"/>
      <c r="V97" s="87"/>
      <c r="W97" s="32"/>
      <c r="X97" s="81" t="str">
        <f t="shared" si="5"/>
        <v/>
      </c>
      <c r="Y97" s="33"/>
      <c r="Z97" s="45"/>
      <c r="AA97" s="78"/>
      <c r="AB97" s="78"/>
      <c r="AC97" s="82"/>
      <c r="AD97" s="78"/>
      <c r="AE97" s="78"/>
      <c r="AF97" s="83"/>
    </row>
    <row r="98" spans="1:32" s="75" customFormat="1" ht="15" customHeight="1">
      <c r="A98" s="77">
        <v>92</v>
      </c>
      <c r="B98" s="78" t="str">
        <f>IF(C98=0,"",VLOOKUP(C98,#REF!,2,0))</f>
        <v/>
      </c>
      <c r="C98" s="107"/>
      <c r="D98" s="10"/>
      <c r="E98" s="31"/>
      <c r="F98" s="33"/>
      <c r="G98" s="31"/>
      <c r="H98" s="31"/>
      <c r="I98" s="31"/>
      <c r="J98" s="31"/>
      <c r="K98" s="79" t="s">
        <v>286</v>
      </c>
      <c r="L98" s="79" t="str">
        <f>IF(ISERROR(VLOOKUP($F98,#REF!,L$3,FALSE)),"",VLOOKUP($F98,#REF!,L$3,FALSE))</f>
        <v/>
      </c>
      <c r="M98" s="88"/>
      <c r="N98" s="88"/>
      <c r="O98" s="78"/>
      <c r="P98" s="80">
        <f t="shared" si="6"/>
        <v>0</v>
      </c>
      <c r="Q98" s="87"/>
      <c r="R98" s="31"/>
      <c r="S98" s="81" t="str">
        <f t="shared" si="4"/>
        <v/>
      </c>
      <c r="T98" s="33"/>
      <c r="U98" s="29"/>
      <c r="V98" s="87"/>
      <c r="W98" s="32"/>
      <c r="X98" s="81" t="str">
        <f t="shared" si="5"/>
        <v/>
      </c>
      <c r="Y98" s="33"/>
      <c r="Z98" s="45"/>
      <c r="AA98" s="78"/>
      <c r="AB98" s="78"/>
      <c r="AC98" s="82"/>
      <c r="AD98" s="78"/>
      <c r="AE98" s="78"/>
      <c r="AF98" s="83"/>
    </row>
    <row r="99" spans="1:32" s="75" customFormat="1" ht="15" customHeight="1">
      <c r="A99" s="77">
        <v>93</v>
      </c>
      <c r="B99" s="78" t="str">
        <f>IF(C99=0,"",VLOOKUP(C99,#REF!,2,0))</f>
        <v/>
      </c>
      <c r="C99" s="107"/>
      <c r="D99" s="10"/>
      <c r="E99" s="31"/>
      <c r="F99" s="33"/>
      <c r="G99" s="31"/>
      <c r="H99" s="31"/>
      <c r="I99" s="31"/>
      <c r="J99" s="31"/>
      <c r="K99" s="79" t="s">
        <v>286</v>
      </c>
      <c r="L99" s="79" t="str">
        <f>IF(ISERROR(VLOOKUP($F99,#REF!,L$3,FALSE)),"",VLOOKUP($F99,#REF!,L$3,FALSE))</f>
        <v/>
      </c>
      <c r="M99" s="88"/>
      <c r="N99" s="88"/>
      <c r="O99" s="78"/>
      <c r="P99" s="80">
        <f t="shared" si="6"/>
        <v>0</v>
      </c>
      <c r="Q99" s="87"/>
      <c r="R99" s="31"/>
      <c r="S99" s="81" t="str">
        <f t="shared" si="4"/>
        <v/>
      </c>
      <c r="T99" s="33"/>
      <c r="U99" s="29"/>
      <c r="V99" s="87"/>
      <c r="W99" s="32"/>
      <c r="X99" s="81" t="str">
        <f t="shared" si="5"/>
        <v/>
      </c>
      <c r="Y99" s="33"/>
      <c r="Z99" s="45"/>
      <c r="AA99" s="78"/>
      <c r="AB99" s="78"/>
      <c r="AC99" s="82"/>
      <c r="AD99" s="78"/>
      <c r="AE99" s="78"/>
      <c r="AF99" s="83"/>
    </row>
    <row r="100" spans="1:32" s="75" customFormat="1" ht="15" customHeight="1">
      <c r="A100" s="77">
        <v>94</v>
      </c>
      <c r="B100" s="78" t="str">
        <f>IF(C100=0,"",VLOOKUP(C100,#REF!,2,0))</f>
        <v/>
      </c>
      <c r="C100" s="107"/>
      <c r="D100" s="10"/>
      <c r="E100" s="31"/>
      <c r="F100" s="33"/>
      <c r="G100" s="31"/>
      <c r="H100" s="31"/>
      <c r="I100" s="31"/>
      <c r="J100" s="31"/>
      <c r="K100" s="79" t="s">
        <v>286</v>
      </c>
      <c r="L100" s="79" t="str">
        <f>IF(ISERROR(VLOOKUP($F100,#REF!,L$3,FALSE)),"",VLOOKUP($F100,#REF!,L$3,FALSE))</f>
        <v/>
      </c>
      <c r="M100" s="88"/>
      <c r="N100" s="88"/>
      <c r="O100" s="78"/>
      <c r="P100" s="80">
        <f t="shared" si="6"/>
        <v>0</v>
      </c>
      <c r="Q100" s="87"/>
      <c r="R100" s="31"/>
      <c r="S100" s="81" t="str">
        <f t="shared" si="4"/>
        <v/>
      </c>
      <c r="T100" s="33"/>
      <c r="U100" s="29"/>
      <c r="V100" s="87"/>
      <c r="W100" s="32"/>
      <c r="X100" s="81" t="str">
        <f t="shared" si="5"/>
        <v/>
      </c>
      <c r="Y100" s="33"/>
      <c r="Z100" s="45"/>
      <c r="AA100" s="78"/>
      <c r="AB100" s="78"/>
      <c r="AC100" s="82"/>
      <c r="AD100" s="78"/>
      <c r="AE100" s="78"/>
      <c r="AF100" s="83"/>
    </row>
    <row r="101" spans="1:32" s="75" customFormat="1" ht="15" customHeight="1">
      <c r="A101" s="77">
        <v>95</v>
      </c>
      <c r="B101" s="78" t="str">
        <f>IF(C101=0,"",VLOOKUP(C101,#REF!,2,0))</f>
        <v/>
      </c>
      <c r="C101" s="107"/>
      <c r="D101" s="10"/>
      <c r="E101" s="31"/>
      <c r="F101" s="33"/>
      <c r="G101" s="31"/>
      <c r="H101" s="31"/>
      <c r="I101" s="31"/>
      <c r="J101" s="31"/>
      <c r="K101" s="79" t="s">
        <v>286</v>
      </c>
      <c r="L101" s="79" t="str">
        <f>IF(ISERROR(VLOOKUP($F101,#REF!,L$3,FALSE)),"",VLOOKUP($F101,#REF!,L$3,FALSE))</f>
        <v/>
      </c>
      <c r="M101" s="88"/>
      <c r="N101" s="88"/>
      <c r="O101" s="78"/>
      <c r="P101" s="80">
        <f t="shared" si="6"/>
        <v>0</v>
      </c>
      <c r="Q101" s="87"/>
      <c r="R101" s="31"/>
      <c r="S101" s="81" t="str">
        <f t="shared" si="4"/>
        <v/>
      </c>
      <c r="T101" s="33"/>
      <c r="U101" s="29"/>
      <c r="V101" s="87"/>
      <c r="W101" s="32"/>
      <c r="X101" s="81" t="str">
        <f t="shared" si="5"/>
        <v/>
      </c>
      <c r="Y101" s="33"/>
      <c r="Z101" s="45"/>
      <c r="AA101" s="78"/>
      <c r="AB101" s="78"/>
      <c r="AC101" s="82"/>
      <c r="AD101" s="78"/>
      <c r="AE101" s="78"/>
      <c r="AF101" s="83"/>
    </row>
    <row r="102" spans="1:32" s="75" customFormat="1" ht="15" customHeight="1">
      <c r="A102" s="77">
        <v>96</v>
      </c>
      <c r="B102" s="78" t="str">
        <f>IF(C102=0,"",VLOOKUP(C102,#REF!,2,0))</f>
        <v/>
      </c>
      <c r="C102" s="107"/>
      <c r="D102" s="10"/>
      <c r="E102" s="31"/>
      <c r="F102" s="33"/>
      <c r="G102" s="31"/>
      <c r="H102" s="31"/>
      <c r="I102" s="31"/>
      <c r="J102" s="31"/>
      <c r="K102" s="79" t="s">
        <v>286</v>
      </c>
      <c r="L102" s="79" t="str">
        <f>IF(ISERROR(VLOOKUP($F102,#REF!,L$3,FALSE)),"",VLOOKUP($F102,#REF!,L$3,FALSE))</f>
        <v/>
      </c>
      <c r="M102" s="88"/>
      <c r="N102" s="88"/>
      <c r="O102" s="78"/>
      <c r="P102" s="80">
        <f t="shared" si="6"/>
        <v>0</v>
      </c>
      <c r="Q102" s="87"/>
      <c r="R102" s="31"/>
      <c r="S102" s="81" t="str">
        <f t="shared" si="4"/>
        <v/>
      </c>
      <c r="T102" s="33"/>
      <c r="U102" s="29"/>
      <c r="V102" s="87"/>
      <c r="W102" s="32"/>
      <c r="X102" s="81" t="str">
        <f t="shared" si="5"/>
        <v/>
      </c>
      <c r="Y102" s="33"/>
      <c r="Z102" s="45"/>
      <c r="AA102" s="78"/>
      <c r="AB102" s="78"/>
      <c r="AC102" s="82"/>
      <c r="AD102" s="78"/>
      <c r="AE102" s="78"/>
      <c r="AF102" s="83"/>
    </row>
    <row r="103" spans="1:32" s="75" customFormat="1" ht="15" customHeight="1">
      <c r="A103" s="77">
        <v>97</v>
      </c>
      <c r="B103" s="78" t="str">
        <f>IF(C103=0,"",VLOOKUP(C103,#REF!,2,0))</f>
        <v/>
      </c>
      <c r="C103" s="107"/>
      <c r="D103" s="10"/>
      <c r="E103" s="31"/>
      <c r="F103" s="33"/>
      <c r="G103" s="31"/>
      <c r="H103" s="31"/>
      <c r="I103" s="31"/>
      <c r="J103" s="31"/>
      <c r="K103" s="79" t="s">
        <v>286</v>
      </c>
      <c r="L103" s="79" t="str">
        <f>IF(ISERROR(VLOOKUP($F103,#REF!,L$3,FALSE)),"",VLOOKUP($F103,#REF!,L$3,FALSE))</f>
        <v/>
      </c>
      <c r="M103" s="88"/>
      <c r="N103" s="88"/>
      <c r="O103" s="78"/>
      <c r="P103" s="80">
        <f t="shared" si="6"/>
        <v>0</v>
      </c>
      <c r="Q103" s="87"/>
      <c r="R103" s="31"/>
      <c r="S103" s="81" t="str">
        <f t="shared" si="4"/>
        <v/>
      </c>
      <c r="T103" s="34"/>
      <c r="U103" s="29"/>
      <c r="V103" s="87"/>
      <c r="W103" s="32"/>
      <c r="X103" s="81" t="str">
        <f t="shared" si="5"/>
        <v/>
      </c>
      <c r="Y103" s="33"/>
      <c r="Z103" s="45"/>
      <c r="AA103" s="78"/>
      <c r="AB103" s="78"/>
      <c r="AC103" s="82"/>
      <c r="AD103" s="78"/>
      <c r="AE103" s="78"/>
      <c r="AF103" s="83"/>
    </row>
    <row r="104" spans="1:32" s="75" customFormat="1" ht="15" customHeight="1">
      <c r="A104" s="77">
        <v>98</v>
      </c>
      <c r="B104" s="78" t="str">
        <f>IF(C104=0,"",VLOOKUP(C104,#REF!,2,0))</f>
        <v/>
      </c>
      <c r="C104" s="107"/>
      <c r="D104" s="10"/>
      <c r="E104" s="31"/>
      <c r="F104" s="33"/>
      <c r="G104" s="31"/>
      <c r="H104" s="31"/>
      <c r="I104" s="31"/>
      <c r="J104" s="31"/>
      <c r="K104" s="79" t="s">
        <v>286</v>
      </c>
      <c r="L104" s="79" t="str">
        <f>IF(ISERROR(VLOOKUP($F104,#REF!,L$3,FALSE)),"",VLOOKUP($F104,#REF!,L$3,FALSE))</f>
        <v/>
      </c>
      <c r="M104" s="88"/>
      <c r="N104" s="88"/>
      <c r="O104" s="78"/>
      <c r="P104" s="80">
        <f t="shared" si="6"/>
        <v>0</v>
      </c>
      <c r="Q104" s="87"/>
      <c r="R104" s="31"/>
      <c r="S104" s="81" t="str">
        <f t="shared" si="4"/>
        <v/>
      </c>
      <c r="T104" s="33"/>
      <c r="U104" s="29"/>
      <c r="V104" s="87"/>
      <c r="W104" s="32"/>
      <c r="X104" s="81" t="str">
        <f t="shared" si="5"/>
        <v/>
      </c>
      <c r="Y104" s="33"/>
      <c r="Z104" s="45"/>
      <c r="AA104" s="78"/>
      <c r="AB104" s="78"/>
      <c r="AC104" s="82"/>
      <c r="AD104" s="78"/>
      <c r="AE104" s="78"/>
      <c r="AF104" s="83"/>
    </row>
    <row r="105" spans="1:32" s="75" customFormat="1" ht="15" customHeight="1">
      <c r="A105" s="77">
        <v>99</v>
      </c>
      <c r="B105" s="78" t="str">
        <f>IF(C105=0,"",VLOOKUP(C105,#REF!,2,0))</f>
        <v/>
      </c>
      <c r="C105" s="107"/>
      <c r="D105" s="10"/>
      <c r="E105" s="31"/>
      <c r="F105" s="33"/>
      <c r="G105" s="31"/>
      <c r="H105" s="31"/>
      <c r="I105" s="31"/>
      <c r="J105" s="31"/>
      <c r="K105" s="79" t="s">
        <v>286</v>
      </c>
      <c r="L105" s="79" t="str">
        <f>IF(ISERROR(VLOOKUP($F105,#REF!,L$3,FALSE)),"",VLOOKUP($F105,#REF!,L$3,FALSE))</f>
        <v/>
      </c>
      <c r="M105" s="88"/>
      <c r="N105" s="88"/>
      <c r="O105" s="78"/>
      <c r="P105" s="80">
        <f t="shared" si="6"/>
        <v>0</v>
      </c>
      <c r="Q105" s="87"/>
      <c r="R105" s="31"/>
      <c r="S105" s="81" t="str">
        <f t="shared" si="4"/>
        <v/>
      </c>
      <c r="T105" s="33"/>
      <c r="U105" s="29"/>
      <c r="V105" s="87"/>
      <c r="W105" s="32"/>
      <c r="X105" s="81" t="str">
        <f t="shared" si="5"/>
        <v/>
      </c>
      <c r="Y105" s="33"/>
      <c r="Z105" s="45"/>
      <c r="AA105" s="78"/>
      <c r="AB105" s="78"/>
      <c r="AC105" s="82"/>
      <c r="AD105" s="78"/>
      <c r="AE105" s="78"/>
      <c r="AF105" s="83"/>
    </row>
    <row r="106" spans="1:32" s="75" customFormat="1" ht="15" customHeight="1">
      <c r="A106" s="77">
        <v>100</v>
      </c>
      <c r="B106" s="78" t="str">
        <f>IF(C106=0,"",VLOOKUP(C106,#REF!,2,0))</f>
        <v/>
      </c>
      <c r="C106" s="107"/>
      <c r="D106" s="10"/>
      <c r="E106" s="31"/>
      <c r="F106" s="33"/>
      <c r="G106" s="31"/>
      <c r="H106" s="31"/>
      <c r="I106" s="31"/>
      <c r="J106" s="31"/>
      <c r="K106" s="79" t="s">
        <v>286</v>
      </c>
      <c r="L106" s="79" t="str">
        <f>IF(ISERROR(VLOOKUP($F106,#REF!,L$3,FALSE)),"",VLOOKUP($F106,#REF!,L$3,FALSE))</f>
        <v/>
      </c>
      <c r="M106" s="88"/>
      <c r="N106" s="88"/>
      <c r="O106" s="78"/>
      <c r="P106" s="80">
        <f t="shared" si="6"/>
        <v>0</v>
      </c>
      <c r="Q106" s="87"/>
      <c r="R106" s="31"/>
      <c r="S106" s="81" t="str">
        <f t="shared" si="4"/>
        <v/>
      </c>
      <c r="T106" s="33"/>
      <c r="U106" s="29"/>
      <c r="V106" s="87"/>
      <c r="W106" s="32"/>
      <c r="X106" s="81" t="str">
        <f t="shared" si="5"/>
        <v/>
      </c>
      <c r="Y106" s="33"/>
      <c r="Z106" s="45"/>
      <c r="AA106" s="78"/>
      <c r="AB106" s="78"/>
      <c r="AC106" s="82"/>
      <c r="AD106" s="78"/>
      <c r="AE106" s="78"/>
      <c r="AF106" s="83"/>
    </row>
    <row r="107" spans="1:32" s="75" customFormat="1" ht="15" customHeight="1">
      <c r="A107" s="77">
        <v>101</v>
      </c>
      <c r="B107" s="78" t="str">
        <f>IF(C107=0,"",VLOOKUP(C107,#REF!,2,0))</f>
        <v/>
      </c>
      <c r="C107" s="107"/>
      <c r="D107" s="10"/>
      <c r="E107" s="31"/>
      <c r="F107" s="33"/>
      <c r="G107" s="31"/>
      <c r="H107" s="31"/>
      <c r="I107" s="31"/>
      <c r="J107" s="31"/>
      <c r="K107" s="79" t="s">
        <v>286</v>
      </c>
      <c r="L107" s="79" t="str">
        <f>IF(ISERROR(VLOOKUP($F107,#REF!,L$3,FALSE)),"",VLOOKUP($F107,#REF!,L$3,FALSE))</f>
        <v/>
      </c>
      <c r="M107" s="88"/>
      <c r="N107" s="88"/>
      <c r="O107" s="78"/>
      <c r="P107" s="80">
        <f t="shared" si="6"/>
        <v>0</v>
      </c>
      <c r="Q107" s="87"/>
      <c r="R107" s="31"/>
      <c r="S107" s="81" t="str">
        <f t="shared" si="4"/>
        <v/>
      </c>
      <c r="T107" s="33"/>
      <c r="U107" s="29"/>
      <c r="V107" s="87"/>
      <c r="W107" s="32"/>
      <c r="X107" s="81" t="str">
        <f t="shared" si="5"/>
        <v/>
      </c>
      <c r="Y107" s="33"/>
      <c r="Z107" s="45"/>
      <c r="AA107" s="78"/>
      <c r="AB107" s="78"/>
      <c r="AC107" s="82"/>
      <c r="AD107" s="78"/>
      <c r="AE107" s="78"/>
      <c r="AF107" s="83"/>
    </row>
    <row r="108" spans="1:32" s="75" customFormat="1" ht="15" customHeight="1">
      <c r="A108" s="77">
        <v>102</v>
      </c>
      <c r="B108" s="78" t="str">
        <f>IF(C108=0,"",VLOOKUP(C108,#REF!,2,0))</f>
        <v/>
      </c>
      <c r="C108" s="107"/>
      <c r="D108" s="10"/>
      <c r="E108" s="31"/>
      <c r="F108" s="33"/>
      <c r="G108" s="31"/>
      <c r="H108" s="31"/>
      <c r="I108" s="31"/>
      <c r="J108" s="31"/>
      <c r="K108" s="79" t="s">
        <v>286</v>
      </c>
      <c r="L108" s="79" t="str">
        <f>IF(ISERROR(VLOOKUP($F108,#REF!,L$3,FALSE)),"",VLOOKUP($F108,#REF!,L$3,FALSE))</f>
        <v/>
      </c>
      <c r="M108" s="88"/>
      <c r="N108" s="88"/>
      <c r="O108" s="78"/>
      <c r="P108" s="80">
        <f t="shared" si="6"/>
        <v>0</v>
      </c>
      <c r="Q108" s="87"/>
      <c r="R108" s="31"/>
      <c r="S108" s="81" t="str">
        <f t="shared" si="4"/>
        <v/>
      </c>
      <c r="T108" s="33"/>
      <c r="U108" s="29"/>
      <c r="V108" s="87"/>
      <c r="W108" s="32"/>
      <c r="X108" s="81" t="str">
        <f t="shared" si="5"/>
        <v/>
      </c>
      <c r="Y108" s="33"/>
      <c r="Z108" s="45"/>
      <c r="AA108" s="78"/>
      <c r="AB108" s="78"/>
      <c r="AC108" s="82"/>
      <c r="AD108" s="78"/>
      <c r="AE108" s="78"/>
      <c r="AF108" s="83"/>
    </row>
    <row r="109" spans="1:32" s="75" customFormat="1" ht="15" customHeight="1">
      <c r="A109" s="77">
        <v>103</v>
      </c>
      <c r="B109" s="78" t="str">
        <f>IF(C109=0,"",VLOOKUP(C109,#REF!,2,0))</f>
        <v/>
      </c>
      <c r="C109" s="107"/>
      <c r="D109" s="10"/>
      <c r="E109" s="31"/>
      <c r="F109" s="33"/>
      <c r="G109" s="31"/>
      <c r="H109" s="31"/>
      <c r="I109" s="31"/>
      <c r="J109" s="31"/>
      <c r="K109" s="79" t="s">
        <v>286</v>
      </c>
      <c r="L109" s="79" t="str">
        <f>IF(ISERROR(VLOOKUP($F109,#REF!,L$3,FALSE)),"",VLOOKUP($F109,#REF!,L$3,FALSE))</f>
        <v/>
      </c>
      <c r="M109" s="88"/>
      <c r="N109" s="88"/>
      <c r="O109" s="78"/>
      <c r="P109" s="80">
        <f t="shared" si="6"/>
        <v>0</v>
      </c>
      <c r="Q109" s="87"/>
      <c r="R109" s="31"/>
      <c r="S109" s="81" t="str">
        <f t="shared" si="4"/>
        <v/>
      </c>
      <c r="T109" s="34"/>
      <c r="U109" s="29"/>
      <c r="V109" s="87"/>
      <c r="W109" s="32"/>
      <c r="X109" s="81" t="str">
        <f t="shared" si="5"/>
        <v/>
      </c>
      <c r="Y109" s="33"/>
      <c r="Z109" s="45"/>
      <c r="AA109" s="78"/>
      <c r="AB109" s="78"/>
      <c r="AC109" s="82"/>
      <c r="AD109" s="78"/>
      <c r="AE109" s="78"/>
      <c r="AF109" s="83"/>
    </row>
    <row r="110" spans="1:32" s="75" customFormat="1" ht="15" customHeight="1">
      <c r="A110" s="77">
        <v>104</v>
      </c>
      <c r="B110" s="78" t="str">
        <f>IF(C110=0,"",VLOOKUP(C110,#REF!,2,0))</f>
        <v/>
      </c>
      <c r="C110" s="107"/>
      <c r="D110" s="10"/>
      <c r="E110" s="31"/>
      <c r="F110" s="33"/>
      <c r="G110" s="31"/>
      <c r="H110" s="31"/>
      <c r="I110" s="31"/>
      <c r="J110" s="31"/>
      <c r="K110" s="79" t="s">
        <v>286</v>
      </c>
      <c r="L110" s="79" t="str">
        <f>IF(ISERROR(VLOOKUP($F110,#REF!,L$3,FALSE)),"",VLOOKUP($F110,#REF!,L$3,FALSE))</f>
        <v/>
      </c>
      <c r="M110" s="88"/>
      <c r="N110" s="88"/>
      <c r="O110" s="78"/>
      <c r="P110" s="80">
        <f t="shared" si="6"/>
        <v>0</v>
      </c>
      <c r="Q110" s="87"/>
      <c r="R110" s="31"/>
      <c r="S110" s="81" t="str">
        <f t="shared" si="4"/>
        <v/>
      </c>
      <c r="T110" s="33"/>
      <c r="U110" s="29"/>
      <c r="V110" s="87"/>
      <c r="W110" s="32"/>
      <c r="X110" s="81" t="str">
        <f t="shared" si="5"/>
        <v/>
      </c>
      <c r="Y110" s="33"/>
      <c r="Z110" s="45"/>
      <c r="AA110" s="78"/>
      <c r="AB110" s="78"/>
      <c r="AC110" s="82"/>
      <c r="AD110" s="78"/>
      <c r="AE110" s="78"/>
      <c r="AF110" s="83"/>
    </row>
    <row r="111" spans="1:32" s="75" customFormat="1" ht="15" customHeight="1">
      <c r="A111" s="77">
        <v>105</v>
      </c>
      <c r="B111" s="78" t="str">
        <f>IF(C111=0,"",VLOOKUP(C111,#REF!,2,0))</f>
        <v/>
      </c>
      <c r="C111" s="107"/>
      <c r="D111" s="10"/>
      <c r="E111" s="31"/>
      <c r="F111" s="33"/>
      <c r="G111" s="31"/>
      <c r="H111" s="31"/>
      <c r="I111" s="31"/>
      <c r="J111" s="31"/>
      <c r="K111" s="79" t="s">
        <v>286</v>
      </c>
      <c r="L111" s="79" t="str">
        <f>IF(ISERROR(VLOOKUP($F111,#REF!,L$3,FALSE)),"",VLOOKUP($F111,#REF!,L$3,FALSE))</f>
        <v/>
      </c>
      <c r="M111" s="88"/>
      <c r="N111" s="88"/>
      <c r="O111" s="78"/>
      <c r="P111" s="80">
        <f t="shared" si="6"/>
        <v>0</v>
      </c>
      <c r="Q111" s="87"/>
      <c r="R111" s="31"/>
      <c r="S111" s="81" t="str">
        <f t="shared" si="4"/>
        <v/>
      </c>
      <c r="T111" s="33"/>
      <c r="U111" s="29"/>
      <c r="V111" s="87"/>
      <c r="W111" s="32"/>
      <c r="X111" s="81" t="str">
        <f t="shared" si="5"/>
        <v/>
      </c>
      <c r="Y111" s="33"/>
      <c r="Z111" s="45"/>
      <c r="AA111" s="78"/>
      <c r="AB111" s="78"/>
      <c r="AC111" s="82"/>
      <c r="AD111" s="78"/>
      <c r="AE111" s="78"/>
      <c r="AF111" s="83"/>
    </row>
    <row r="112" spans="1:32" s="75" customFormat="1" ht="15" customHeight="1">
      <c r="A112" s="77">
        <v>106</v>
      </c>
      <c r="B112" s="78" t="str">
        <f>IF(C112=0,"",VLOOKUP(C112,#REF!,2,0))</f>
        <v/>
      </c>
      <c r="C112" s="107"/>
      <c r="D112" s="10"/>
      <c r="E112" s="31"/>
      <c r="F112" s="33"/>
      <c r="G112" s="31"/>
      <c r="H112" s="31"/>
      <c r="I112" s="31"/>
      <c r="J112" s="31"/>
      <c r="K112" s="79" t="s">
        <v>286</v>
      </c>
      <c r="L112" s="79" t="str">
        <f>IF(ISERROR(VLOOKUP($F112,#REF!,L$3,FALSE)),"",VLOOKUP($F112,#REF!,L$3,FALSE))</f>
        <v/>
      </c>
      <c r="M112" s="88"/>
      <c r="N112" s="88"/>
      <c r="O112" s="78"/>
      <c r="P112" s="80">
        <f t="shared" si="6"/>
        <v>0</v>
      </c>
      <c r="Q112" s="87"/>
      <c r="R112" s="31"/>
      <c r="S112" s="81" t="str">
        <f t="shared" si="4"/>
        <v/>
      </c>
      <c r="T112" s="33"/>
      <c r="U112" s="29"/>
      <c r="V112" s="87"/>
      <c r="W112" s="32"/>
      <c r="X112" s="81" t="str">
        <f t="shared" si="5"/>
        <v/>
      </c>
      <c r="Y112" s="33"/>
      <c r="Z112" s="45"/>
      <c r="AA112" s="78"/>
      <c r="AB112" s="78"/>
      <c r="AC112" s="82"/>
      <c r="AD112" s="78"/>
      <c r="AE112" s="78"/>
      <c r="AF112" s="83"/>
    </row>
    <row r="113" spans="1:32" s="75" customFormat="1" ht="15" customHeight="1">
      <c r="A113" s="77">
        <v>107</v>
      </c>
      <c r="B113" s="78" t="str">
        <f>IF(C113=0,"",VLOOKUP(C113,#REF!,2,0))</f>
        <v/>
      </c>
      <c r="C113" s="107"/>
      <c r="D113" s="10"/>
      <c r="E113" s="31"/>
      <c r="F113" s="33"/>
      <c r="G113" s="31"/>
      <c r="H113" s="31"/>
      <c r="I113" s="31"/>
      <c r="J113" s="31"/>
      <c r="K113" s="79" t="s">
        <v>286</v>
      </c>
      <c r="L113" s="79" t="str">
        <f>IF(ISERROR(VLOOKUP($F113,#REF!,L$3,FALSE)),"",VLOOKUP($F113,#REF!,L$3,FALSE))</f>
        <v/>
      </c>
      <c r="M113" s="88"/>
      <c r="N113" s="88"/>
      <c r="O113" s="78"/>
      <c r="P113" s="80">
        <f t="shared" si="6"/>
        <v>0</v>
      </c>
      <c r="Q113" s="87"/>
      <c r="R113" s="31"/>
      <c r="S113" s="81" t="str">
        <f t="shared" si="4"/>
        <v/>
      </c>
      <c r="T113" s="33"/>
      <c r="U113" s="29"/>
      <c r="V113" s="87"/>
      <c r="W113" s="32"/>
      <c r="X113" s="81" t="str">
        <f t="shared" si="5"/>
        <v/>
      </c>
      <c r="Y113" s="33"/>
      <c r="Z113" s="45"/>
      <c r="AA113" s="78"/>
      <c r="AB113" s="78"/>
      <c r="AC113" s="82"/>
      <c r="AD113" s="78"/>
      <c r="AE113" s="78"/>
      <c r="AF113" s="83"/>
    </row>
    <row r="114" spans="1:32" s="75" customFormat="1" ht="15" customHeight="1">
      <c r="A114" s="77">
        <v>108</v>
      </c>
      <c r="B114" s="78" t="str">
        <f>IF(C114=0,"",VLOOKUP(C114,#REF!,2,0))</f>
        <v/>
      </c>
      <c r="C114" s="107"/>
      <c r="D114" s="10"/>
      <c r="E114" s="31"/>
      <c r="F114" s="33"/>
      <c r="G114" s="31"/>
      <c r="H114" s="31"/>
      <c r="I114" s="31"/>
      <c r="J114" s="31"/>
      <c r="K114" s="79" t="s">
        <v>286</v>
      </c>
      <c r="L114" s="79" t="str">
        <f>IF(ISERROR(VLOOKUP($F114,#REF!,L$3,FALSE)),"",VLOOKUP($F114,#REF!,L$3,FALSE))</f>
        <v/>
      </c>
      <c r="M114" s="88"/>
      <c r="N114" s="88"/>
      <c r="O114" s="78"/>
      <c r="P114" s="80">
        <f t="shared" si="6"/>
        <v>0</v>
      </c>
      <c r="Q114" s="87"/>
      <c r="R114" s="31"/>
      <c r="S114" s="81" t="str">
        <f t="shared" si="4"/>
        <v/>
      </c>
      <c r="T114" s="34"/>
      <c r="U114" s="29"/>
      <c r="V114" s="87"/>
      <c r="W114" s="32"/>
      <c r="X114" s="81" t="str">
        <f t="shared" si="5"/>
        <v/>
      </c>
      <c r="Y114" s="33"/>
      <c r="Z114" s="45"/>
      <c r="AA114" s="78"/>
      <c r="AB114" s="78"/>
      <c r="AC114" s="82"/>
      <c r="AD114" s="78"/>
      <c r="AE114" s="78"/>
      <c r="AF114" s="83"/>
    </row>
    <row r="115" spans="1:32" s="75" customFormat="1" ht="15" customHeight="1">
      <c r="A115" s="77">
        <v>109</v>
      </c>
      <c r="B115" s="78" t="str">
        <f>IF(C115=0,"",VLOOKUP(C115,#REF!,2,0))</f>
        <v/>
      </c>
      <c r="C115" s="107"/>
      <c r="D115" s="10"/>
      <c r="E115" s="31"/>
      <c r="F115" s="33"/>
      <c r="G115" s="31"/>
      <c r="H115" s="31"/>
      <c r="I115" s="31"/>
      <c r="J115" s="31"/>
      <c r="K115" s="79" t="s">
        <v>286</v>
      </c>
      <c r="L115" s="79" t="str">
        <f>IF(ISERROR(VLOOKUP($F115,#REF!,L$3,FALSE)),"",VLOOKUP($F115,#REF!,L$3,FALSE))</f>
        <v/>
      </c>
      <c r="M115" s="88"/>
      <c r="N115" s="88"/>
      <c r="O115" s="78"/>
      <c r="P115" s="80">
        <f t="shared" si="6"/>
        <v>0</v>
      </c>
      <c r="Q115" s="87"/>
      <c r="R115" s="31"/>
      <c r="S115" s="81" t="str">
        <f t="shared" si="4"/>
        <v/>
      </c>
      <c r="T115" s="33"/>
      <c r="U115" s="29"/>
      <c r="V115" s="87"/>
      <c r="W115" s="32"/>
      <c r="X115" s="81" t="str">
        <f t="shared" si="5"/>
        <v/>
      </c>
      <c r="Y115" s="33"/>
      <c r="Z115" s="45"/>
      <c r="AA115" s="78"/>
      <c r="AB115" s="78"/>
      <c r="AC115" s="82"/>
      <c r="AD115" s="78"/>
      <c r="AE115" s="78"/>
      <c r="AF115" s="83"/>
    </row>
    <row r="116" spans="1:32" s="75" customFormat="1" ht="15" customHeight="1">
      <c r="A116" s="77">
        <v>110</v>
      </c>
      <c r="B116" s="78" t="str">
        <f>IF(C116=0,"",VLOOKUP(C116,#REF!,2,0))</f>
        <v/>
      </c>
      <c r="C116" s="107"/>
      <c r="D116" s="10"/>
      <c r="E116" s="31"/>
      <c r="F116" s="33"/>
      <c r="G116" s="31"/>
      <c r="H116" s="31"/>
      <c r="I116" s="31"/>
      <c r="J116" s="31"/>
      <c r="K116" s="79" t="s">
        <v>286</v>
      </c>
      <c r="L116" s="79" t="str">
        <f>IF(ISERROR(VLOOKUP($F116,#REF!,L$3,FALSE)),"",VLOOKUP($F116,#REF!,L$3,FALSE))</f>
        <v/>
      </c>
      <c r="M116" s="88"/>
      <c r="N116" s="88"/>
      <c r="O116" s="78"/>
      <c r="P116" s="80">
        <f t="shared" si="6"/>
        <v>0</v>
      </c>
      <c r="Q116" s="87"/>
      <c r="R116" s="31"/>
      <c r="S116" s="81" t="str">
        <f t="shared" si="4"/>
        <v/>
      </c>
      <c r="T116" s="33"/>
      <c r="U116" s="29"/>
      <c r="V116" s="87"/>
      <c r="W116" s="32"/>
      <c r="X116" s="81" t="str">
        <f t="shared" si="5"/>
        <v/>
      </c>
      <c r="Y116" s="33"/>
      <c r="Z116" s="45"/>
      <c r="AA116" s="78"/>
      <c r="AB116" s="78"/>
      <c r="AC116" s="82"/>
      <c r="AD116" s="78"/>
      <c r="AE116" s="78"/>
      <c r="AF116" s="83"/>
    </row>
    <row r="117" spans="1:32" s="75" customFormat="1" ht="15" customHeight="1">
      <c r="A117" s="77">
        <v>111</v>
      </c>
      <c r="B117" s="78" t="str">
        <f>IF(C117=0,"",VLOOKUP(C117,#REF!,2,0))</f>
        <v/>
      </c>
      <c r="C117" s="107"/>
      <c r="D117" s="10"/>
      <c r="E117" s="31"/>
      <c r="F117" s="33"/>
      <c r="G117" s="31"/>
      <c r="H117" s="31"/>
      <c r="I117" s="31"/>
      <c r="J117" s="31"/>
      <c r="K117" s="79" t="s">
        <v>286</v>
      </c>
      <c r="L117" s="79" t="str">
        <f>IF(ISERROR(VLOOKUP($F117,#REF!,L$3,FALSE)),"",VLOOKUP($F117,#REF!,L$3,FALSE))</f>
        <v/>
      </c>
      <c r="M117" s="88"/>
      <c r="N117" s="88"/>
      <c r="O117" s="78"/>
      <c r="P117" s="80">
        <f t="shared" si="6"/>
        <v>0</v>
      </c>
      <c r="Q117" s="87"/>
      <c r="R117" s="31"/>
      <c r="S117" s="81" t="str">
        <f t="shared" si="4"/>
        <v/>
      </c>
      <c r="T117" s="33"/>
      <c r="U117" s="29"/>
      <c r="V117" s="87"/>
      <c r="W117" s="32"/>
      <c r="X117" s="81" t="str">
        <f t="shared" si="5"/>
        <v/>
      </c>
      <c r="Y117" s="33"/>
      <c r="Z117" s="45"/>
      <c r="AA117" s="78"/>
      <c r="AB117" s="78"/>
      <c r="AC117" s="82"/>
      <c r="AD117" s="78"/>
      <c r="AE117" s="78"/>
      <c r="AF117" s="83"/>
    </row>
    <row r="118" spans="1:32" s="75" customFormat="1" ht="15" customHeight="1">
      <c r="A118" s="77">
        <v>112</v>
      </c>
      <c r="B118" s="78" t="str">
        <f>IF(C118=0,"",VLOOKUP(C118,#REF!,2,0))</f>
        <v/>
      </c>
      <c r="C118" s="107"/>
      <c r="D118" s="10"/>
      <c r="E118" s="31"/>
      <c r="F118" s="33"/>
      <c r="G118" s="31"/>
      <c r="H118" s="31"/>
      <c r="I118" s="31"/>
      <c r="J118" s="31"/>
      <c r="K118" s="79" t="s">
        <v>286</v>
      </c>
      <c r="L118" s="79" t="str">
        <f>IF(ISERROR(VLOOKUP($F118,#REF!,L$3,FALSE)),"",VLOOKUP($F118,#REF!,L$3,FALSE))</f>
        <v/>
      </c>
      <c r="M118" s="88"/>
      <c r="N118" s="88"/>
      <c r="O118" s="78"/>
      <c r="P118" s="80">
        <f t="shared" si="6"/>
        <v>0</v>
      </c>
      <c r="Q118" s="87"/>
      <c r="R118" s="31"/>
      <c r="S118" s="81" t="str">
        <f t="shared" si="4"/>
        <v/>
      </c>
      <c r="T118" s="33"/>
      <c r="U118" s="29"/>
      <c r="V118" s="87"/>
      <c r="W118" s="32"/>
      <c r="X118" s="81" t="str">
        <f t="shared" si="5"/>
        <v/>
      </c>
      <c r="Y118" s="33"/>
      <c r="Z118" s="45"/>
      <c r="AA118" s="78"/>
      <c r="AB118" s="78"/>
      <c r="AC118" s="82"/>
      <c r="AD118" s="78"/>
      <c r="AE118" s="78"/>
      <c r="AF118" s="83"/>
    </row>
    <row r="119" spans="1:32" s="75" customFormat="1" ht="15" customHeight="1">
      <c r="A119" s="77">
        <v>113</v>
      </c>
      <c r="B119" s="78" t="str">
        <f>IF(C119=0,"",VLOOKUP(C119,#REF!,2,0))</f>
        <v/>
      </c>
      <c r="C119" s="107"/>
      <c r="D119" s="10"/>
      <c r="E119" s="31"/>
      <c r="F119" s="33"/>
      <c r="G119" s="31"/>
      <c r="H119" s="31"/>
      <c r="I119" s="31"/>
      <c r="J119" s="31"/>
      <c r="K119" s="79" t="s">
        <v>286</v>
      </c>
      <c r="L119" s="79" t="str">
        <f>IF(ISERROR(VLOOKUP($F119,#REF!,L$3,FALSE)),"",VLOOKUP($F119,#REF!,L$3,FALSE))</f>
        <v/>
      </c>
      <c r="M119" s="88"/>
      <c r="N119" s="88"/>
      <c r="O119" s="78"/>
      <c r="P119" s="80">
        <f t="shared" si="6"/>
        <v>0</v>
      </c>
      <c r="Q119" s="87"/>
      <c r="R119" s="31"/>
      <c r="S119" s="81" t="str">
        <f t="shared" si="4"/>
        <v/>
      </c>
      <c r="T119" s="33"/>
      <c r="U119" s="29"/>
      <c r="V119" s="87"/>
      <c r="W119" s="32"/>
      <c r="X119" s="81" t="str">
        <f t="shared" si="5"/>
        <v/>
      </c>
      <c r="Y119" s="33"/>
      <c r="Z119" s="45"/>
      <c r="AA119" s="78"/>
      <c r="AB119" s="78"/>
      <c r="AC119" s="82"/>
      <c r="AD119" s="78"/>
      <c r="AE119" s="78"/>
      <c r="AF119" s="83"/>
    </row>
    <row r="120" spans="1:32" s="75" customFormat="1" ht="15" customHeight="1">
      <c r="A120" s="77">
        <v>114</v>
      </c>
      <c r="B120" s="78" t="str">
        <f>IF(C120=0,"",VLOOKUP(C120,#REF!,2,0))</f>
        <v/>
      </c>
      <c r="C120" s="107"/>
      <c r="D120" s="10"/>
      <c r="E120" s="31"/>
      <c r="F120" s="33"/>
      <c r="G120" s="31"/>
      <c r="H120" s="31"/>
      <c r="I120" s="31"/>
      <c r="J120" s="31"/>
      <c r="K120" s="79" t="s">
        <v>286</v>
      </c>
      <c r="L120" s="79" t="str">
        <f>IF(ISERROR(VLOOKUP($F120,#REF!,L$3,FALSE)),"",VLOOKUP($F120,#REF!,L$3,FALSE))</f>
        <v/>
      </c>
      <c r="M120" s="88"/>
      <c r="N120" s="88"/>
      <c r="O120" s="78"/>
      <c r="P120" s="80">
        <f t="shared" si="6"/>
        <v>0</v>
      </c>
      <c r="Q120" s="87"/>
      <c r="R120" s="31"/>
      <c r="S120" s="81" t="str">
        <f t="shared" si="4"/>
        <v/>
      </c>
      <c r="T120" s="33"/>
      <c r="U120" s="29"/>
      <c r="V120" s="87"/>
      <c r="W120" s="32"/>
      <c r="X120" s="81" t="str">
        <f t="shared" si="5"/>
        <v/>
      </c>
      <c r="Y120" s="33"/>
      <c r="Z120" s="45"/>
      <c r="AA120" s="78"/>
      <c r="AB120" s="78"/>
      <c r="AC120" s="82"/>
      <c r="AD120" s="78"/>
      <c r="AE120" s="78"/>
      <c r="AF120" s="83"/>
    </row>
    <row r="121" spans="1:32" s="75" customFormat="1" ht="15" customHeight="1">
      <c r="A121" s="77">
        <v>115</v>
      </c>
      <c r="B121" s="78" t="str">
        <f>IF(C121=0,"",VLOOKUP(C121,#REF!,2,0))</f>
        <v/>
      </c>
      <c r="C121" s="107"/>
      <c r="D121" s="10"/>
      <c r="E121" s="31"/>
      <c r="F121" s="33"/>
      <c r="G121" s="31"/>
      <c r="H121" s="31"/>
      <c r="I121" s="31"/>
      <c r="J121" s="31"/>
      <c r="K121" s="79" t="s">
        <v>286</v>
      </c>
      <c r="L121" s="79" t="str">
        <f>IF(ISERROR(VLOOKUP($F121,#REF!,L$3,FALSE)),"",VLOOKUP($F121,#REF!,L$3,FALSE))</f>
        <v/>
      </c>
      <c r="M121" s="88"/>
      <c r="N121" s="88"/>
      <c r="O121" s="78"/>
      <c r="P121" s="80">
        <f t="shared" si="6"/>
        <v>0</v>
      </c>
      <c r="Q121" s="87"/>
      <c r="R121" s="31"/>
      <c r="S121" s="81" t="str">
        <f t="shared" si="4"/>
        <v/>
      </c>
      <c r="T121" s="33"/>
      <c r="U121" s="29"/>
      <c r="V121" s="87"/>
      <c r="W121" s="32"/>
      <c r="X121" s="81" t="str">
        <f t="shared" si="5"/>
        <v/>
      </c>
      <c r="Y121" s="33"/>
      <c r="Z121" s="45"/>
      <c r="AA121" s="78"/>
      <c r="AB121" s="78"/>
      <c r="AC121" s="82"/>
      <c r="AD121" s="78"/>
      <c r="AE121" s="78"/>
      <c r="AF121" s="83"/>
    </row>
    <row r="122" spans="1:32" s="75" customFormat="1" ht="15" customHeight="1">
      <c r="A122" s="77">
        <v>116</v>
      </c>
      <c r="B122" s="78" t="str">
        <f>IF(C122=0,"",VLOOKUP(C122,#REF!,2,0))</f>
        <v/>
      </c>
      <c r="C122" s="107"/>
      <c r="D122" s="10"/>
      <c r="E122" s="31"/>
      <c r="F122" s="33"/>
      <c r="G122" s="31"/>
      <c r="H122" s="31"/>
      <c r="I122" s="31"/>
      <c r="J122" s="31"/>
      <c r="K122" s="79" t="s">
        <v>286</v>
      </c>
      <c r="L122" s="79" t="str">
        <f>IF(ISERROR(VLOOKUP($F122,#REF!,L$3,FALSE)),"",VLOOKUP($F122,#REF!,L$3,FALSE))</f>
        <v/>
      </c>
      <c r="M122" s="88"/>
      <c r="N122" s="88"/>
      <c r="O122" s="78"/>
      <c r="P122" s="80">
        <f t="shared" si="6"/>
        <v>0</v>
      </c>
      <c r="Q122" s="87"/>
      <c r="R122" s="31"/>
      <c r="S122" s="81" t="str">
        <f t="shared" si="4"/>
        <v/>
      </c>
      <c r="T122" s="33"/>
      <c r="U122" s="29"/>
      <c r="V122" s="87"/>
      <c r="W122" s="32"/>
      <c r="X122" s="81" t="str">
        <f t="shared" si="5"/>
        <v/>
      </c>
      <c r="Y122" s="33"/>
      <c r="Z122" s="45"/>
      <c r="AA122" s="78"/>
      <c r="AB122" s="78"/>
      <c r="AC122" s="82"/>
      <c r="AD122" s="78"/>
      <c r="AE122" s="78"/>
      <c r="AF122" s="83"/>
    </row>
    <row r="123" spans="1:32" s="75" customFormat="1" ht="15" customHeight="1">
      <c r="A123" s="77">
        <v>117</v>
      </c>
      <c r="B123" s="78" t="str">
        <f>IF(C123=0,"",VLOOKUP(C123,#REF!,2,0))</f>
        <v/>
      </c>
      <c r="C123" s="107"/>
      <c r="D123" s="10"/>
      <c r="E123" s="31"/>
      <c r="F123" s="33"/>
      <c r="G123" s="31"/>
      <c r="H123" s="31"/>
      <c r="I123" s="31"/>
      <c r="J123" s="31"/>
      <c r="K123" s="79" t="s">
        <v>286</v>
      </c>
      <c r="L123" s="79" t="str">
        <f>IF(ISERROR(VLOOKUP($F123,#REF!,L$3,FALSE)),"",VLOOKUP($F123,#REF!,L$3,FALSE))</f>
        <v/>
      </c>
      <c r="M123" s="88"/>
      <c r="N123" s="88"/>
      <c r="O123" s="78"/>
      <c r="P123" s="80">
        <f t="shared" si="6"/>
        <v>0</v>
      </c>
      <c r="Q123" s="87"/>
      <c r="R123" s="31"/>
      <c r="S123" s="81" t="str">
        <f t="shared" si="4"/>
        <v/>
      </c>
      <c r="T123" s="33"/>
      <c r="U123" s="29"/>
      <c r="V123" s="87"/>
      <c r="W123" s="32"/>
      <c r="X123" s="81" t="str">
        <f t="shared" si="5"/>
        <v/>
      </c>
      <c r="Y123" s="33"/>
      <c r="Z123" s="45"/>
      <c r="AA123" s="78"/>
      <c r="AB123" s="78"/>
      <c r="AC123" s="82"/>
      <c r="AD123" s="78"/>
      <c r="AE123" s="78"/>
      <c r="AF123" s="83"/>
    </row>
    <row r="124" spans="1:32" s="75" customFormat="1" ht="15" customHeight="1">
      <c r="A124" s="77">
        <v>118</v>
      </c>
      <c r="B124" s="78" t="str">
        <f>IF(C124=0,"",VLOOKUP(C124,#REF!,2,0))</f>
        <v/>
      </c>
      <c r="C124" s="107"/>
      <c r="D124" s="10"/>
      <c r="E124" s="31"/>
      <c r="F124" s="33"/>
      <c r="G124" s="31"/>
      <c r="H124" s="31"/>
      <c r="I124" s="31"/>
      <c r="J124" s="31"/>
      <c r="K124" s="79" t="s">
        <v>286</v>
      </c>
      <c r="L124" s="79" t="str">
        <f>IF(ISERROR(VLOOKUP($F124,#REF!,L$3,FALSE)),"",VLOOKUP($F124,#REF!,L$3,FALSE))</f>
        <v/>
      </c>
      <c r="M124" s="88"/>
      <c r="N124" s="88"/>
      <c r="O124" s="78"/>
      <c r="P124" s="80">
        <f t="shared" si="6"/>
        <v>0</v>
      </c>
      <c r="Q124" s="87"/>
      <c r="R124" s="31"/>
      <c r="S124" s="81" t="str">
        <f t="shared" si="4"/>
        <v/>
      </c>
      <c r="T124" s="33"/>
      <c r="U124" s="29"/>
      <c r="V124" s="87"/>
      <c r="W124" s="32"/>
      <c r="X124" s="81" t="str">
        <f t="shared" si="5"/>
        <v/>
      </c>
      <c r="Y124" s="33"/>
      <c r="Z124" s="45"/>
      <c r="AA124" s="78"/>
      <c r="AB124" s="78"/>
      <c r="AC124" s="82"/>
      <c r="AD124" s="78"/>
      <c r="AE124" s="78"/>
      <c r="AF124" s="83"/>
    </row>
    <row r="125" spans="1:32" s="75" customFormat="1" ht="15" customHeight="1">
      <c r="A125" s="77">
        <v>119</v>
      </c>
      <c r="B125" s="78" t="str">
        <f>IF(C125=0,"",VLOOKUP(C125,#REF!,2,0))</f>
        <v/>
      </c>
      <c r="C125" s="107"/>
      <c r="D125" s="10"/>
      <c r="E125" s="31"/>
      <c r="F125" s="33"/>
      <c r="G125" s="31"/>
      <c r="H125" s="31"/>
      <c r="I125" s="31"/>
      <c r="J125" s="31"/>
      <c r="K125" s="79" t="s">
        <v>286</v>
      </c>
      <c r="L125" s="79" t="str">
        <f>IF(ISERROR(VLOOKUP($F125,#REF!,L$3,FALSE)),"",VLOOKUP($F125,#REF!,L$3,FALSE))</f>
        <v/>
      </c>
      <c r="M125" s="88"/>
      <c r="N125" s="88"/>
      <c r="O125" s="78"/>
      <c r="P125" s="80">
        <f t="shared" si="6"/>
        <v>0</v>
      </c>
      <c r="Q125" s="87"/>
      <c r="R125" s="31"/>
      <c r="S125" s="81" t="str">
        <f t="shared" si="4"/>
        <v/>
      </c>
      <c r="T125" s="33"/>
      <c r="U125" s="29"/>
      <c r="V125" s="87"/>
      <c r="W125" s="32"/>
      <c r="X125" s="81" t="str">
        <f t="shared" si="5"/>
        <v/>
      </c>
      <c r="Y125" s="33"/>
      <c r="Z125" s="45"/>
      <c r="AA125" s="78"/>
      <c r="AB125" s="78"/>
      <c r="AC125" s="82"/>
      <c r="AD125" s="78"/>
      <c r="AE125" s="78"/>
      <c r="AF125" s="83"/>
    </row>
    <row r="126" spans="1:32" s="75" customFormat="1" ht="15" customHeight="1">
      <c r="A126" s="77">
        <v>120</v>
      </c>
      <c r="B126" s="78" t="str">
        <f>IF(C126=0,"",VLOOKUP(C126,#REF!,2,0))</f>
        <v/>
      </c>
      <c r="C126" s="107"/>
      <c r="D126" s="10"/>
      <c r="E126" s="31"/>
      <c r="F126" s="33"/>
      <c r="G126" s="31"/>
      <c r="H126" s="31"/>
      <c r="I126" s="31"/>
      <c r="J126" s="31"/>
      <c r="K126" s="79" t="s">
        <v>286</v>
      </c>
      <c r="L126" s="79" t="str">
        <f>IF(ISERROR(VLOOKUP($F126,#REF!,L$3,FALSE)),"",VLOOKUP($F126,#REF!,L$3,FALSE))</f>
        <v/>
      </c>
      <c r="M126" s="88"/>
      <c r="N126" s="88"/>
      <c r="O126" s="78"/>
      <c r="P126" s="80">
        <f t="shared" si="6"/>
        <v>0</v>
      </c>
      <c r="Q126" s="87"/>
      <c r="R126" s="31"/>
      <c r="S126" s="81" t="str">
        <f t="shared" si="4"/>
        <v/>
      </c>
      <c r="T126" s="33"/>
      <c r="U126" s="29"/>
      <c r="V126" s="87"/>
      <c r="W126" s="32"/>
      <c r="X126" s="81" t="str">
        <f t="shared" si="5"/>
        <v/>
      </c>
      <c r="Y126" s="33"/>
      <c r="Z126" s="45"/>
      <c r="AA126" s="78"/>
      <c r="AB126" s="78"/>
      <c r="AC126" s="82"/>
      <c r="AD126" s="78"/>
      <c r="AE126" s="78"/>
      <c r="AF126" s="83"/>
    </row>
    <row r="127" spans="1:32" s="75" customFormat="1" ht="15" customHeight="1">
      <c r="A127" s="77">
        <v>121</v>
      </c>
      <c r="B127" s="78" t="str">
        <f>IF(C127=0,"",VLOOKUP(C127,#REF!,2,0))</f>
        <v/>
      </c>
      <c r="C127" s="107"/>
      <c r="D127" s="10"/>
      <c r="E127" s="31"/>
      <c r="F127" s="33"/>
      <c r="G127" s="31"/>
      <c r="H127" s="31"/>
      <c r="I127" s="31"/>
      <c r="J127" s="31"/>
      <c r="K127" s="79" t="s">
        <v>286</v>
      </c>
      <c r="L127" s="79" t="str">
        <f>IF(ISERROR(VLOOKUP($F127,#REF!,L$3,FALSE)),"",VLOOKUP($F127,#REF!,L$3,FALSE))</f>
        <v/>
      </c>
      <c r="M127" s="88"/>
      <c r="N127" s="88"/>
      <c r="O127" s="78"/>
      <c r="P127" s="80">
        <f t="shared" si="6"/>
        <v>0</v>
      </c>
      <c r="Q127" s="87"/>
      <c r="R127" s="31"/>
      <c r="S127" s="81" t="str">
        <f t="shared" si="4"/>
        <v/>
      </c>
      <c r="T127" s="33"/>
      <c r="U127" s="29"/>
      <c r="V127" s="87"/>
      <c r="W127" s="32"/>
      <c r="X127" s="81" t="str">
        <f t="shared" si="5"/>
        <v/>
      </c>
      <c r="Y127" s="33"/>
      <c r="Z127" s="45"/>
      <c r="AA127" s="78"/>
      <c r="AB127" s="78"/>
      <c r="AC127" s="82"/>
      <c r="AD127" s="78"/>
      <c r="AE127" s="78"/>
      <c r="AF127" s="83"/>
    </row>
    <row r="128" spans="1:32" s="75" customFormat="1" ht="15" customHeight="1">
      <c r="A128" s="77">
        <v>122</v>
      </c>
      <c r="B128" s="78" t="str">
        <f>IF(C128=0,"",VLOOKUP(C128,#REF!,2,0))</f>
        <v/>
      </c>
      <c r="C128" s="107"/>
      <c r="D128" s="10"/>
      <c r="E128" s="31"/>
      <c r="F128" s="33"/>
      <c r="G128" s="31"/>
      <c r="H128" s="31"/>
      <c r="I128" s="31"/>
      <c r="J128" s="31"/>
      <c r="K128" s="79" t="s">
        <v>286</v>
      </c>
      <c r="L128" s="79" t="str">
        <f>IF(ISERROR(VLOOKUP($F128,#REF!,L$3,FALSE)),"",VLOOKUP($F128,#REF!,L$3,FALSE))</f>
        <v/>
      </c>
      <c r="M128" s="88"/>
      <c r="N128" s="88"/>
      <c r="O128" s="78"/>
      <c r="P128" s="80">
        <f t="shared" si="6"/>
        <v>0</v>
      </c>
      <c r="Q128" s="87"/>
      <c r="R128" s="31"/>
      <c r="S128" s="81" t="str">
        <f t="shared" si="4"/>
        <v/>
      </c>
      <c r="T128" s="33"/>
      <c r="U128" s="29"/>
      <c r="V128" s="87"/>
      <c r="W128" s="32"/>
      <c r="X128" s="81" t="str">
        <f t="shared" si="5"/>
        <v/>
      </c>
      <c r="Y128" s="33"/>
      <c r="Z128" s="45"/>
      <c r="AA128" s="78"/>
      <c r="AB128" s="78"/>
      <c r="AC128" s="82"/>
      <c r="AD128" s="78"/>
      <c r="AE128" s="78"/>
      <c r="AF128" s="83"/>
    </row>
    <row r="129" spans="1:32" s="75" customFormat="1" ht="15" customHeight="1">
      <c r="A129" s="77">
        <v>123</v>
      </c>
      <c r="B129" s="78" t="str">
        <f>IF(C129=0,"",VLOOKUP(C129,#REF!,2,0))</f>
        <v/>
      </c>
      <c r="C129" s="107"/>
      <c r="D129" s="10"/>
      <c r="E129" s="31"/>
      <c r="F129" s="33"/>
      <c r="G129" s="31"/>
      <c r="H129" s="31"/>
      <c r="I129" s="31"/>
      <c r="J129" s="31"/>
      <c r="K129" s="79" t="s">
        <v>286</v>
      </c>
      <c r="L129" s="79" t="str">
        <f>IF(ISERROR(VLOOKUP($F129,#REF!,L$3,FALSE)),"",VLOOKUP($F129,#REF!,L$3,FALSE))</f>
        <v/>
      </c>
      <c r="M129" s="88"/>
      <c r="N129" s="88"/>
      <c r="O129" s="78"/>
      <c r="P129" s="80">
        <f t="shared" si="6"/>
        <v>0</v>
      </c>
      <c r="Q129" s="87"/>
      <c r="R129" s="31"/>
      <c r="S129" s="81" t="str">
        <f t="shared" si="4"/>
        <v/>
      </c>
      <c r="T129" s="33"/>
      <c r="U129" s="29"/>
      <c r="V129" s="87"/>
      <c r="W129" s="32"/>
      <c r="X129" s="81" t="str">
        <f t="shared" si="5"/>
        <v/>
      </c>
      <c r="Y129" s="33"/>
      <c r="Z129" s="45"/>
      <c r="AA129" s="78"/>
      <c r="AB129" s="78"/>
      <c r="AC129" s="82"/>
      <c r="AD129" s="78"/>
      <c r="AE129" s="78"/>
      <c r="AF129" s="83"/>
    </row>
    <row r="130" spans="1:32" s="75" customFormat="1" ht="15" customHeight="1">
      <c r="A130" s="77">
        <v>124</v>
      </c>
      <c r="B130" s="78" t="str">
        <f>IF(C130=0,"",VLOOKUP(C130,#REF!,2,0))</f>
        <v/>
      </c>
      <c r="C130" s="107"/>
      <c r="D130" s="10"/>
      <c r="E130" s="31"/>
      <c r="F130" s="33"/>
      <c r="G130" s="31"/>
      <c r="H130" s="31"/>
      <c r="I130" s="31"/>
      <c r="J130" s="31"/>
      <c r="K130" s="79" t="s">
        <v>286</v>
      </c>
      <c r="L130" s="79" t="str">
        <f>IF(ISERROR(VLOOKUP($F130,#REF!,L$3,FALSE)),"",VLOOKUP($F130,#REF!,L$3,FALSE))</f>
        <v/>
      </c>
      <c r="M130" s="88"/>
      <c r="N130" s="88"/>
      <c r="O130" s="78"/>
      <c r="P130" s="80">
        <f t="shared" si="6"/>
        <v>0</v>
      </c>
      <c r="Q130" s="87"/>
      <c r="R130" s="31"/>
      <c r="S130" s="81" t="str">
        <f t="shared" si="4"/>
        <v/>
      </c>
      <c r="T130" s="33"/>
      <c r="U130" s="29"/>
      <c r="V130" s="87"/>
      <c r="W130" s="32"/>
      <c r="X130" s="81" t="str">
        <f t="shared" si="5"/>
        <v/>
      </c>
      <c r="Y130" s="33"/>
      <c r="Z130" s="45"/>
      <c r="AA130" s="78"/>
      <c r="AB130" s="78"/>
      <c r="AC130" s="82"/>
      <c r="AD130" s="78"/>
      <c r="AE130" s="78"/>
      <c r="AF130" s="83"/>
    </row>
    <row r="131" spans="1:32" s="75" customFormat="1" ht="15" customHeight="1">
      <c r="A131" s="77">
        <v>125</v>
      </c>
      <c r="B131" s="78" t="str">
        <f>IF(C131=0,"",VLOOKUP(C131,#REF!,2,0))</f>
        <v/>
      </c>
      <c r="C131" s="107"/>
      <c r="D131" s="10"/>
      <c r="E131" s="31"/>
      <c r="F131" s="33"/>
      <c r="G131" s="31"/>
      <c r="H131" s="31"/>
      <c r="I131" s="31"/>
      <c r="J131" s="31"/>
      <c r="K131" s="79" t="s">
        <v>286</v>
      </c>
      <c r="L131" s="79" t="str">
        <f>IF(ISERROR(VLOOKUP($F131,#REF!,L$3,FALSE)),"",VLOOKUP($F131,#REF!,L$3,FALSE))</f>
        <v/>
      </c>
      <c r="M131" s="88"/>
      <c r="N131" s="88"/>
      <c r="O131" s="78"/>
      <c r="P131" s="80">
        <f t="shared" si="6"/>
        <v>0</v>
      </c>
      <c r="Q131" s="87"/>
      <c r="R131" s="31"/>
      <c r="S131" s="81" t="str">
        <f t="shared" si="4"/>
        <v/>
      </c>
      <c r="T131" s="33"/>
      <c r="U131" s="29"/>
      <c r="V131" s="87"/>
      <c r="W131" s="32"/>
      <c r="X131" s="81" t="str">
        <f t="shared" si="5"/>
        <v/>
      </c>
      <c r="Y131" s="33"/>
      <c r="Z131" s="45"/>
      <c r="AA131" s="78"/>
      <c r="AB131" s="78"/>
      <c r="AC131" s="82"/>
      <c r="AD131" s="78"/>
      <c r="AE131" s="78"/>
      <c r="AF131" s="83"/>
    </row>
    <row r="132" spans="1:32" s="75" customFormat="1" ht="15" customHeight="1">
      <c r="A132" s="77">
        <v>126</v>
      </c>
      <c r="B132" s="78" t="str">
        <f>IF(C132=0,"",VLOOKUP(C132,#REF!,2,0))</f>
        <v/>
      </c>
      <c r="C132" s="107"/>
      <c r="D132" s="10"/>
      <c r="E132" s="31"/>
      <c r="F132" s="33"/>
      <c r="G132" s="31"/>
      <c r="H132" s="31"/>
      <c r="I132" s="31"/>
      <c r="J132" s="31"/>
      <c r="K132" s="79" t="s">
        <v>286</v>
      </c>
      <c r="L132" s="79" t="str">
        <f>IF(ISERROR(VLOOKUP($F132,#REF!,L$3,FALSE)),"",VLOOKUP($F132,#REF!,L$3,FALSE))</f>
        <v/>
      </c>
      <c r="M132" s="88"/>
      <c r="N132" s="88"/>
      <c r="O132" s="78"/>
      <c r="P132" s="80">
        <f t="shared" si="6"/>
        <v>0</v>
      </c>
      <c r="Q132" s="87"/>
      <c r="R132" s="31"/>
      <c r="S132" s="81" t="str">
        <f t="shared" si="4"/>
        <v/>
      </c>
      <c r="T132" s="33"/>
      <c r="U132" s="29"/>
      <c r="V132" s="87"/>
      <c r="W132" s="32"/>
      <c r="X132" s="81" t="str">
        <f t="shared" si="5"/>
        <v/>
      </c>
      <c r="Y132" s="33"/>
      <c r="Z132" s="45"/>
      <c r="AA132" s="78"/>
      <c r="AB132" s="78"/>
      <c r="AC132" s="82"/>
      <c r="AD132" s="78"/>
      <c r="AE132" s="78"/>
      <c r="AF132" s="83"/>
    </row>
    <row r="133" spans="1:32" s="75" customFormat="1" ht="15" customHeight="1">
      <c r="A133" s="77">
        <v>127</v>
      </c>
      <c r="B133" s="78" t="str">
        <f>IF(C133=0,"",VLOOKUP(C133,#REF!,2,0))</f>
        <v/>
      </c>
      <c r="C133" s="107"/>
      <c r="D133" s="10"/>
      <c r="E133" s="31"/>
      <c r="F133" s="33"/>
      <c r="G133" s="31"/>
      <c r="H133" s="31"/>
      <c r="I133" s="31"/>
      <c r="J133" s="31"/>
      <c r="K133" s="79" t="s">
        <v>286</v>
      </c>
      <c r="L133" s="79" t="str">
        <f>IF(ISERROR(VLOOKUP($F133,#REF!,L$3,FALSE)),"",VLOOKUP($F133,#REF!,L$3,FALSE))</f>
        <v/>
      </c>
      <c r="M133" s="88"/>
      <c r="N133" s="88"/>
      <c r="O133" s="78"/>
      <c r="P133" s="80">
        <f t="shared" si="6"/>
        <v>0</v>
      </c>
      <c r="Q133" s="87"/>
      <c r="R133" s="31"/>
      <c r="S133" s="81" t="str">
        <f t="shared" ref="S133:S196" si="7">IF(ISERROR(INDEX($AP$4:$AP$31,MATCH(Q133&amp;R133,$AQ$4:$AQ$31,))),"",INDEX($AP$4:$AP$31,MATCH(Q133&amp;R133,$AQ$4:$AQ$31,0)))</f>
        <v/>
      </c>
      <c r="T133" s="33"/>
      <c r="U133" s="29"/>
      <c r="V133" s="87"/>
      <c r="W133" s="32"/>
      <c r="X133" s="81" t="str">
        <f t="shared" ref="X133:X196" si="8">IF(ISERROR(INDEX($AP$4:$AP$31,MATCH(V133&amp;W133,$AQ$4:$AQ$31,))),"",INDEX($AP$4:$AP$31,MATCH(V133&amp;W133,$AQ$4:$AQ$31,0)))</f>
        <v/>
      </c>
      <c r="Y133" s="33"/>
      <c r="Z133" s="45"/>
      <c r="AA133" s="78"/>
      <c r="AB133" s="78"/>
      <c r="AC133" s="82"/>
      <c r="AD133" s="78"/>
      <c r="AE133" s="78"/>
      <c r="AF133" s="83"/>
    </row>
    <row r="134" spans="1:32" s="75" customFormat="1" ht="15" customHeight="1">
      <c r="A134" s="77">
        <v>128</v>
      </c>
      <c r="B134" s="78" t="str">
        <f>IF(C134=0,"",VLOOKUP(C134,#REF!,2,0))</f>
        <v/>
      </c>
      <c r="C134" s="107"/>
      <c r="D134" s="10"/>
      <c r="E134" s="31"/>
      <c r="F134" s="33"/>
      <c r="G134" s="31"/>
      <c r="H134" s="31"/>
      <c r="I134" s="31"/>
      <c r="J134" s="31"/>
      <c r="K134" s="79" t="s">
        <v>286</v>
      </c>
      <c r="L134" s="79" t="str">
        <f>IF(ISERROR(VLOOKUP($F134,#REF!,L$3,FALSE)),"",VLOOKUP($F134,#REF!,L$3,FALSE))</f>
        <v/>
      </c>
      <c r="M134" s="88"/>
      <c r="N134" s="88"/>
      <c r="O134" s="78"/>
      <c r="P134" s="80">
        <f t="shared" si="6"/>
        <v>0</v>
      </c>
      <c r="Q134" s="87"/>
      <c r="R134" s="31"/>
      <c r="S134" s="81" t="str">
        <f t="shared" si="7"/>
        <v/>
      </c>
      <c r="T134" s="33"/>
      <c r="U134" s="29"/>
      <c r="V134" s="87"/>
      <c r="W134" s="32"/>
      <c r="X134" s="81" t="str">
        <f t="shared" si="8"/>
        <v/>
      </c>
      <c r="Y134" s="33"/>
      <c r="Z134" s="45"/>
      <c r="AA134" s="78"/>
      <c r="AB134" s="78"/>
      <c r="AC134" s="82"/>
      <c r="AD134" s="78"/>
      <c r="AE134" s="78"/>
      <c r="AF134" s="83"/>
    </row>
    <row r="135" spans="1:32" s="75" customFormat="1" ht="15" customHeight="1">
      <c r="A135" s="77">
        <v>129</v>
      </c>
      <c r="B135" s="78" t="str">
        <f>IF(C135=0,"",VLOOKUP(C135,#REF!,2,0))</f>
        <v/>
      </c>
      <c r="C135" s="107"/>
      <c r="D135" s="10"/>
      <c r="E135" s="31"/>
      <c r="F135" s="33"/>
      <c r="G135" s="31"/>
      <c r="H135" s="31"/>
      <c r="I135" s="31"/>
      <c r="J135" s="31"/>
      <c r="K135" s="79" t="s">
        <v>286</v>
      </c>
      <c r="L135" s="79" t="str">
        <f>IF(ISERROR(VLOOKUP($F135,#REF!,L$3,FALSE)),"",VLOOKUP($F135,#REF!,L$3,FALSE))</f>
        <v/>
      </c>
      <c r="M135" s="88"/>
      <c r="N135" s="88"/>
      <c r="O135" s="78"/>
      <c r="P135" s="80">
        <f t="shared" si="6"/>
        <v>0</v>
      </c>
      <c r="Q135" s="87"/>
      <c r="R135" s="31"/>
      <c r="S135" s="81" t="str">
        <f t="shared" si="7"/>
        <v/>
      </c>
      <c r="T135" s="33"/>
      <c r="U135" s="29"/>
      <c r="V135" s="87"/>
      <c r="W135" s="32"/>
      <c r="X135" s="81" t="str">
        <f t="shared" si="8"/>
        <v/>
      </c>
      <c r="Y135" s="33"/>
      <c r="Z135" s="45"/>
      <c r="AA135" s="78"/>
      <c r="AB135" s="78"/>
      <c r="AC135" s="82"/>
      <c r="AD135" s="78"/>
      <c r="AE135" s="78"/>
      <c r="AF135" s="83"/>
    </row>
    <row r="136" spans="1:32" s="75" customFormat="1" ht="15" customHeight="1">
      <c r="A136" s="77">
        <v>130</v>
      </c>
      <c r="B136" s="78" t="str">
        <f>IF(C136=0,"",VLOOKUP(C136,#REF!,2,0))</f>
        <v/>
      </c>
      <c r="C136" s="107"/>
      <c r="D136" s="10"/>
      <c r="E136" s="31"/>
      <c r="F136" s="33"/>
      <c r="G136" s="31"/>
      <c r="H136" s="31"/>
      <c r="I136" s="31"/>
      <c r="J136" s="31"/>
      <c r="K136" s="79" t="s">
        <v>286</v>
      </c>
      <c r="L136" s="79" t="str">
        <f>IF(ISERROR(VLOOKUP($F136,#REF!,L$3,FALSE)),"",VLOOKUP($F136,#REF!,L$3,FALSE))</f>
        <v/>
      </c>
      <c r="M136" s="88"/>
      <c r="N136" s="88"/>
      <c r="O136" s="78"/>
      <c r="P136" s="80">
        <f t="shared" si="6"/>
        <v>0</v>
      </c>
      <c r="Q136" s="87"/>
      <c r="R136" s="31"/>
      <c r="S136" s="81" t="str">
        <f t="shared" si="7"/>
        <v/>
      </c>
      <c r="T136" s="33"/>
      <c r="U136" s="29"/>
      <c r="V136" s="87"/>
      <c r="W136" s="32"/>
      <c r="X136" s="81" t="str">
        <f t="shared" si="8"/>
        <v/>
      </c>
      <c r="Y136" s="33"/>
      <c r="Z136" s="45"/>
      <c r="AA136" s="78"/>
      <c r="AB136" s="78"/>
      <c r="AC136" s="82"/>
      <c r="AD136" s="78"/>
      <c r="AE136" s="78"/>
      <c r="AF136" s="83"/>
    </row>
    <row r="137" spans="1:32" s="75" customFormat="1" ht="15" customHeight="1">
      <c r="A137" s="77">
        <v>131</v>
      </c>
      <c r="B137" s="78" t="str">
        <f>IF(C137=0,"",VLOOKUP(C137,#REF!,2,0))</f>
        <v/>
      </c>
      <c r="C137" s="107"/>
      <c r="D137" s="10"/>
      <c r="E137" s="31"/>
      <c r="F137" s="33"/>
      <c r="G137" s="31"/>
      <c r="H137" s="31"/>
      <c r="I137" s="31"/>
      <c r="J137" s="31"/>
      <c r="K137" s="79" t="s">
        <v>286</v>
      </c>
      <c r="L137" s="79" t="str">
        <f>IF(ISERROR(VLOOKUP($F137,#REF!,L$3,FALSE)),"",VLOOKUP($F137,#REF!,L$3,FALSE))</f>
        <v/>
      </c>
      <c r="M137" s="88"/>
      <c r="N137" s="88"/>
      <c r="O137" s="78"/>
      <c r="P137" s="80">
        <f t="shared" ref="P137:P200" si="9">$R$1</f>
        <v>0</v>
      </c>
      <c r="Q137" s="87"/>
      <c r="R137" s="31"/>
      <c r="S137" s="81" t="str">
        <f t="shared" si="7"/>
        <v/>
      </c>
      <c r="T137" s="33"/>
      <c r="U137" s="29"/>
      <c r="V137" s="87"/>
      <c r="W137" s="32"/>
      <c r="X137" s="81" t="str">
        <f t="shared" si="8"/>
        <v/>
      </c>
      <c r="Y137" s="33"/>
      <c r="Z137" s="45"/>
      <c r="AA137" s="78"/>
      <c r="AB137" s="78"/>
      <c r="AC137" s="82"/>
      <c r="AD137" s="78"/>
      <c r="AE137" s="78"/>
      <c r="AF137" s="83"/>
    </row>
    <row r="138" spans="1:32" s="75" customFormat="1" ht="15" customHeight="1">
      <c r="A138" s="77">
        <v>132</v>
      </c>
      <c r="B138" s="78" t="str">
        <f>IF(C138=0,"",VLOOKUP(C138,#REF!,2,0))</f>
        <v/>
      </c>
      <c r="C138" s="107"/>
      <c r="D138" s="10"/>
      <c r="E138" s="31"/>
      <c r="F138" s="33"/>
      <c r="G138" s="31"/>
      <c r="H138" s="31"/>
      <c r="I138" s="31"/>
      <c r="J138" s="31"/>
      <c r="K138" s="79" t="s">
        <v>286</v>
      </c>
      <c r="L138" s="79" t="str">
        <f>IF(ISERROR(VLOOKUP($F138,#REF!,L$3,FALSE)),"",VLOOKUP($F138,#REF!,L$3,FALSE))</f>
        <v/>
      </c>
      <c r="M138" s="88"/>
      <c r="N138" s="88"/>
      <c r="O138" s="78"/>
      <c r="P138" s="80">
        <f t="shared" si="9"/>
        <v>0</v>
      </c>
      <c r="Q138" s="87"/>
      <c r="R138" s="31"/>
      <c r="S138" s="81" t="str">
        <f t="shared" si="7"/>
        <v/>
      </c>
      <c r="T138" s="33"/>
      <c r="U138" s="29"/>
      <c r="V138" s="87"/>
      <c r="W138" s="32"/>
      <c r="X138" s="81" t="str">
        <f t="shared" si="8"/>
        <v/>
      </c>
      <c r="Y138" s="33"/>
      <c r="Z138" s="45"/>
      <c r="AA138" s="78"/>
      <c r="AB138" s="78"/>
      <c r="AC138" s="82"/>
      <c r="AD138" s="78"/>
      <c r="AE138" s="78"/>
      <c r="AF138" s="83"/>
    </row>
    <row r="139" spans="1:32" s="75" customFormat="1" ht="15" customHeight="1">
      <c r="A139" s="77">
        <v>133</v>
      </c>
      <c r="B139" s="78" t="str">
        <f>IF(C139=0,"",VLOOKUP(C139,#REF!,2,0))</f>
        <v/>
      </c>
      <c r="C139" s="107"/>
      <c r="D139" s="10"/>
      <c r="E139" s="31"/>
      <c r="F139" s="33"/>
      <c r="G139" s="31"/>
      <c r="H139" s="31"/>
      <c r="I139" s="31"/>
      <c r="J139" s="31"/>
      <c r="K139" s="79" t="s">
        <v>286</v>
      </c>
      <c r="L139" s="79" t="str">
        <f>IF(ISERROR(VLOOKUP($F139,#REF!,L$3,FALSE)),"",VLOOKUP($F139,#REF!,L$3,FALSE))</f>
        <v/>
      </c>
      <c r="M139" s="88"/>
      <c r="N139" s="88"/>
      <c r="O139" s="78"/>
      <c r="P139" s="80">
        <f t="shared" si="9"/>
        <v>0</v>
      </c>
      <c r="Q139" s="87"/>
      <c r="R139" s="31"/>
      <c r="S139" s="81" t="str">
        <f t="shared" si="7"/>
        <v/>
      </c>
      <c r="T139" s="33"/>
      <c r="U139" s="29"/>
      <c r="V139" s="87"/>
      <c r="W139" s="32"/>
      <c r="X139" s="81" t="str">
        <f t="shared" si="8"/>
        <v/>
      </c>
      <c r="Y139" s="33"/>
      <c r="Z139" s="45"/>
      <c r="AA139" s="78"/>
      <c r="AB139" s="78"/>
      <c r="AC139" s="82"/>
      <c r="AD139" s="78"/>
      <c r="AE139" s="78"/>
      <c r="AF139" s="83"/>
    </row>
    <row r="140" spans="1:32" s="75" customFormat="1" ht="15" customHeight="1">
      <c r="A140" s="77">
        <v>134</v>
      </c>
      <c r="B140" s="78" t="str">
        <f>IF(C140=0,"",VLOOKUP(C140,#REF!,2,0))</f>
        <v/>
      </c>
      <c r="C140" s="107"/>
      <c r="D140" s="10"/>
      <c r="E140" s="31"/>
      <c r="F140" s="33"/>
      <c r="G140" s="31"/>
      <c r="H140" s="31"/>
      <c r="I140" s="31"/>
      <c r="J140" s="31"/>
      <c r="K140" s="79" t="s">
        <v>286</v>
      </c>
      <c r="L140" s="79" t="str">
        <f>IF(ISERROR(VLOOKUP($F140,#REF!,L$3,FALSE)),"",VLOOKUP($F140,#REF!,L$3,FALSE))</f>
        <v/>
      </c>
      <c r="M140" s="88"/>
      <c r="N140" s="88"/>
      <c r="O140" s="78"/>
      <c r="P140" s="80">
        <f t="shared" si="9"/>
        <v>0</v>
      </c>
      <c r="Q140" s="87"/>
      <c r="R140" s="31"/>
      <c r="S140" s="81" t="str">
        <f t="shared" si="7"/>
        <v/>
      </c>
      <c r="T140" s="33"/>
      <c r="U140" s="29"/>
      <c r="V140" s="87"/>
      <c r="W140" s="32"/>
      <c r="X140" s="81" t="str">
        <f t="shared" si="8"/>
        <v/>
      </c>
      <c r="Y140" s="33"/>
      <c r="Z140" s="45"/>
      <c r="AA140" s="78"/>
      <c r="AB140" s="78"/>
      <c r="AC140" s="82"/>
      <c r="AD140" s="78"/>
      <c r="AE140" s="78"/>
      <c r="AF140" s="83"/>
    </row>
    <row r="141" spans="1:32" s="75" customFormat="1" ht="15" customHeight="1">
      <c r="A141" s="77">
        <v>135</v>
      </c>
      <c r="B141" s="78" t="str">
        <f>IF(C141=0,"",VLOOKUP(C141,#REF!,2,0))</f>
        <v/>
      </c>
      <c r="C141" s="107"/>
      <c r="D141" s="10"/>
      <c r="E141" s="31"/>
      <c r="F141" s="33"/>
      <c r="G141" s="31"/>
      <c r="H141" s="31"/>
      <c r="I141" s="31"/>
      <c r="J141" s="31"/>
      <c r="K141" s="79" t="s">
        <v>286</v>
      </c>
      <c r="L141" s="79" t="str">
        <f>IF(ISERROR(VLOOKUP($F141,#REF!,L$3,FALSE)),"",VLOOKUP($F141,#REF!,L$3,FALSE))</f>
        <v/>
      </c>
      <c r="M141" s="88"/>
      <c r="N141" s="88"/>
      <c r="O141" s="78"/>
      <c r="P141" s="80">
        <f t="shared" si="9"/>
        <v>0</v>
      </c>
      <c r="Q141" s="87"/>
      <c r="R141" s="31"/>
      <c r="S141" s="81" t="str">
        <f t="shared" si="7"/>
        <v/>
      </c>
      <c r="T141" s="33"/>
      <c r="U141" s="29"/>
      <c r="V141" s="87"/>
      <c r="W141" s="32"/>
      <c r="X141" s="81" t="str">
        <f t="shared" si="8"/>
        <v/>
      </c>
      <c r="Y141" s="33"/>
      <c r="Z141" s="45"/>
      <c r="AA141" s="78"/>
      <c r="AB141" s="78"/>
      <c r="AC141" s="82"/>
      <c r="AD141" s="78"/>
      <c r="AE141" s="78"/>
      <c r="AF141" s="83"/>
    </row>
    <row r="142" spans="1:32" s="75" customFormat="1" ht="15" customHeight="1">
      <c r="A142" s="77">
        <v>136</v>
      </c>
      <c r="B142" s="78" t="str">
        <f>IF(C142=0,"",VLOOKUP(C142,#REF!,2,0))</f>
        <v/>
      </c>
      <c r="C142" s="107"/>
      <c r="D142" s="10"/>
      <c r="E142" s="31"/>
      <c r="F142" s="33"/>
      <c r="G142" s="31"/>
      <c r="H142" s="31"/>
      <c r="I142" s="31"/>
      <c r="J142" s="31"/>
      <c r="K142" s="79" t="s">
        <v>286</v>
      </c>
      <c r="L142" s="79" t="str">
        <f>IF(ISERROR(VLOOKUP($F142,#REF!,L$3,FALSE)),"",VLOOKUP($F142,#REF!,L$3,FALSE))</f>
        <v/>
      </c>
      <c r="M142" s="88"/>
      <c r="N142" s="88"/>
      <c r="O142" s="78"/>
      <c r="P142" s="80">
        <f t="shared" si="9"/>
        <v>0</v>
      </c>
      <c r="Q142" s="87"/>
      <c r="R142" s="31"/>
      <c r="S142" s="81" t="str">
        <f t="shared" si="7"/>
        <v/>
      </c>
      <c r="T142" s="33"/>
      <c r="U142" s="29"/>
      <c r="V142" s="87"/>
      <c r="W142" s="32"/>
      <c r="X142" s="81" t="str">
        <f t="shared" si="8"/>
        <v/>
      </c>
      <c r="Y142" s="33"/>
      <c r="Z142" s="45"/>
      <c r="AA142" s="78"/>
      <c r="AB142" s="78"/>
      <c r="AC142" s="82"/>
      <c r="AD142" s="78"/>
      <c r="AE142" s="78"/>
      <c r="AF142" s="83"/>
    </row>
    <row r="143" spans="1:32" s="75" customFormat="1" ht="15" customHeight="1">
      <c r="A143" s="77">
        <v>137</v>
      </c>
      <c r="B143" s="78" t="str">
        <f>IF(C143=0,"",VLOOKUP(C143,#REF!,2,0))</f>
        <v/>
      </c>
      <c r="C143" s="107"/>
      <c r="D143" s="10"/>
      <c r="E143" s="31"/>
      <c r="F143" s="33"/>
      <c r="G143" s="31"/>
      <c r="H143" s="31"/>
      <c r="I143" s="31"/>
      <c r="J143" s="31"/>
      <c r="K143" s="79" t="s">
        <v>286</v>
      </c>
      <c r="L143" s="79" t="str">
        <f>IF(ISERROR(VLOOKUP($F143,#REF!,L$3,FALSE)),"",VLOOKUP($F143,#REF!,L$3,FALSE))</f>
        <v/>
      </c>
      <c r="M143" s="88"/>
      <c r="N143" s="88"/>
      <c r="O143" s="78"/>
      <c r="P143" s="80">
        <f t="shared" si="9"/>
        <v>0</v>
      </c>
      <c r="Q143" s="87"/>
      <c r="R143" s="31"/>
      <c r="S143" s="81" t="str">
        <f t="shared" si="7"/>
        <v/>
      </c>
      <c r="T143" s="33"/>
      <c r="U143" s="29"/>
      <c r="V143" s="87"/>
      <c r="W143" s="32"/>
      <c r="X143" s="81" t="str">
        <f t="shared" si="8"/>
        <v/>
      </c>
      <c r="Y143" s="33"/>
      <c r="Z143" s="45"/>
      <c r="AA143" s="78"/>
      <c r="AB143" s="78"/>
      <c r="AC143" s="82"/>
      <c r="AD143" s="78"/>
      <c r="AE143" s="78"/>
      <c r="AF143" s="83"/>
    </row>
    <row r="144" spans="1:32" s="75" customFormat="1" ht="15" customHeight="1">
      <c r="A144" s="77">
        <v>138</v>
      </c>
      <c r="B144" s="78" t="str">
        <f>IF(C144=0,"",VLOOKUP(C144,#REF!,2,0))</f>
        <v/>
      </c>
      <c r="C144" s="107"/>
      <c r="D144" s="10"/>
      <c r="E144" s="31"/>
      <c r="F144" s="33"/>
      <c r="G144" s="31"/>
      <c r="H144" s="31"/>
      <c r="I144" s="31"/>
      <c r="J144" s="31"/>
      <c r="K144" s="79" t="s">
        <v>286</v>
      </c>
      <c r="L144" s="79" t="str">
        <f>IF(ISERROR(VLOOKUP($F144,#REF!,L$3,FALSE)),"",VLOOKUP($F144,#REF!,L$3,FALSE))</f>
        <v/>
      </c>
      <c r="M144" s="88"/>
      <c r="N144" s="88"/>
      <c r="O144" s="78"/>
      <c r="P144" s="80">
        <f t="shared" si="9"/>
        <v>0</v>
      </c>
      <c r="Q144" s="87"/>
      <c r="R144" s="31"/>
      <c r="S144" s="81" t="str">
        <f t="shared" si="7"/>
        <v/>
      </c>
      <c r="T144" s="33"/>
      <c r="U144" s="29"/>
      <c r="V144" s="87"/>
      <c r="W144" s="32"/>
      <c r="X144" s="81" t="str">
        <f t="shared" si="8"/>
        <v/>
      </c>
      <c r="Y144" s="33"/>
      <c r="Z144" s="45"/>
      <c r="AA144" s="78"/>
      <c r="AB144" s="78"/>
      <c r="AC144" s="82"/>
      <c r="AD144" s="78"/>
      <c r="AE144" s="78"/>
      <c r="AF144" s="83"/>
    </row>
    <row r="145" spans="1:32" s="75" customFormat="1" ht="15" customHeight="1">
      <c r="A145" s="77">
        <v>139</v>
      </c>
      <c r="B145" s="78" t="str">
        <f>IF(C145=0,"",VLOOKUP(C145,#REF!,2,0))</f>
        <v/>
      </c>
      <c r="C145" s="107"/>
      <c r="D145" s="10"/>
      <c r="E145" s="31"/>
      <c r="F145" s="33"/>
      <c r="G145" s="31"/>
      <c r="H145" s="31"/>
      <c r="I145" s="31"/>
      <c r="J145" s="31"/>
      <c r="K145" s="79" t="s">
        <v>286</v>
      </c>
      <c r="L145" s="79" t="str">
        <f>IF(ISERROR(VLOOKUP($F145,#REF!,L$3,FALSE)),"",VLOOKUP($F145,#REF!,L$3,FALSE))</f>
        <v/>
      </c>
      <c r="M145" s="88"/>
      <c r="N145" s="88"/>
      <c r="O145" s="78"/>
      <c r="P145" s="80">
        <f t="shared" si="9"/>
        <v>0</v>
      </c>
      <c r="Q145" s="87"/>
      <c r="R145" s="31"/>
      <c r="S145" s="81" t="str">
        <f t="shared" si="7"/>
        <v/>
      </c>
      <c r="T145" s="33"/>
      <c r="U145" s="29"/>
      <c r="V145" s="87"/>
      <c r="W145" s="32"/>
      <c r="X145" s="81" t="str">
        <f t="shared" si="8"/>
        <v/>
      </c>
      <c r="Y145" s="33"/>
      <c r="Z145" s="45"/>
      <c r="AA145" s="78"/>
      <c r="AB145" s="78"/>
      <c r="AC145" s="82"/>
      <c r="AD145" s="78"/>
      <c r="AE145" s="78"/>
      <c r="AF145" s="83"/>
    </row>
    <row r="146" spans="1:32" s="75" customFormat="1" ht="15" customHeight="1">
      <c r="A146" s="77">
        <v>140</v>
      </c>
      <c r="B146" s="78" t="str">
        <f>IF(C146=0,"",VLOOKUP(C146,#REF!,2,0))</f>
        <v/>
      </c>
      <c r="C146" s="107"/>
      <c r="D146" s="10"/>
      <c r="E146" s="31"/>
      <c r="F146" s="33"/>
      <c r="G146" s="31"/>
      <c r="H146" s="31"/>
      <c r="I146" s="31"/>
      <c r="J146" s="31"/>
      <c r="K146" s="79" t="s">
        <v>286</v>
      </c>
      <c r="L146" s="79" t="str">
        <f>IF(ISERROR(VLOOKUP($F146,#REF!,L$3,FALSE)),"",VLOOKUP($F146,#REF!,L$3,FALSE))</f>
        <v/>
      </c>
      <c r="M146" s="88"/>
      <c r="N146" s="88"/>
      <c r="O146" s="78"/>
      <c r="P146" s="80">
        <f t="shared" si="9"/>
        <v>0</v>
      </c>
      <c r="Q146" s="87"/>
      <c r="R146" s="31"/>
      <c r="S146" s="81" t="str">
        <f t="shared" si="7"/>
        <v/>
      </c>
      <c r="T146" s="33"/>
      <c r="U146" s="29"/>
      <c r="V146" s="87"/>
      <c r="W146" s="32"/>
      <c r="X146" s="81" t="str">
        <f t="shared" si="8"/>
        <v/>
      </c>
      <c r="Y146" s="33"/>
      <c r="Z146" s="45"/>
      <c r="AA146" s="78"/>
      <c r="AB146" s="78"/>
      <c r="AC146" s="82"/>
      <c r="AD146" s="78"/>
      <c r="AE146" s="78"/>
      <c r="AF146" s="83"/>
    </row>
    <row r="147" spans="1:32" s="75" customFormat="1" ht="15" customHeight="1">
      <c r="A147" s="77">
        <v>141</v>
      </c>
      <c r="B147" s="78" t="str">
        <f>IF(C147=0,"",VLOOKUP(C147,#REF!,2,0))</f>
        <v/>
      </c>
      <c r="C147" s="107"/>
      <c r="D147" s="10"/>
      <c r="E147" s="31"/>
      <c r="F147" s="33"/>
      <c r="G147" s="31"/>
      <c r="H147" s="31"/>
      <c r="I147" s="31"/>
      <c r="J147" s="31"/>
      <c r="K147" s="79" t="s">
        <v>286</v>
      </c>
      <c r="L147" s="79" t="str">
        <f>IF(ISERROR(VLOOKUP($F147,#REF!,L$3,FALSE)),"",VLOOKUP($F147,#REF!,L$3,FALSE))</f>
        <v/>
      </c>
      <c r="M147" s="88"/>
      <c r="N147" s="88"/>
      <c r="O147" s="78"/>
      <c r="P147" s="80">
        <f t="shared" si="9"/>
        <v>0</v>
      </c>
      <c r="Q147" s="87"/>
      <c r="R147" s="31"/>
      <c r="S147" s="81" t="str">
        <f t="shared" si="7"/>
        <v/>
      </c>
      <c r="T147" s="33"/>
      <c r="U147" s="29"/>
      <c r="V147" s="87"/>
      <c r="W147" s="32"/>
      <c r="X147" s="81" t="str">
        <f t="shared" si="8"/>
        <v/>
      </c>
      <c r="Y147" s="33"/>
      <c r="Z147" s="45"/>
      <c r="AA147" s="78"/>
      <c r="AB147" s="78"/>
      <c r="AC147" s="82"/>
      <c r="AD147" s="78"/>
      <c r="AE147" s="78"/>
      <c r="AF147" s="83"/>
    </row>
    <row r="148" spans="1:32" s="75" customFormat="1" ht="15" customHeight="1">
      <c r="A148" s="77">
        <v>142</v>
      </c>
      <c r="B148" s="78" t="str">
        <f>IF(C148=0,"",VLOOKUP(C148,#REF!,2,0))</f>
        <v/>
      </c>
      <c r="C148" s="107"/>
      <c r="D148" s="10"/>
      <c r="E148" s="31"/>
      <c r="F148" s="33"/>
      <c r="G148" s="31"/>
      <c r="H148" s="31"/>
      <c r="I148" s="31"/>
      <c r="J148" s="31"/>
      <c r="K148" s="79" t="s">
        <v>286</v>
      </c>
      <c r="L148" s="79" t="str">
        <f>IF(ISERROR(VLOOKUP($F148,#REF!,L$3,FALSE)),"",VLOOKUP($F148,#REF!,L$3,FALSE))</f>
        <v/>
      </c>
      <c r="M148" s="88"/>
      <c r="N148" s="88"/>
      <c r="O148" s="78"/>
      <c r="P148" s="80">
        <f t="shared" si="9"/>
        <v>0</v>
      </c>
      <c r="Q148" s="87"/>
      <c r="R148" s="31"/>
      <c r="S148" s="81" t="str">
        <f t="shared" si="7"/>
        <v/>
      </c>
      <c r="T148" s="33"/>
      <c r="U148" s="29"/>
      <c r="V148" s="87"/>
      <c r="W148" s="32"/>
      <c r="X148" s="81" t="str">
        <f t="shared" si="8"/>
        <v/>
      </c>
      <c r="Y148" s="33"/>
      <c r="Z148" s="45"/>
      <c r="AA148" s="78"/>
      <c r="AB148" s="78"/>
      <c r="AC148" s="82"/>
      <c r="AD148" s="78"/>
      <c r="AE148" s="78"/>
      <c r="AF148" s="83"/>
    </row>
    <row r="149" spans="1:32" s="75" customFormat="1" ht="15" customHeight="1">
      <c r="A149" s="77">
        <v>143</v>
      </c>
      <c r="B149" s="78" t="str">
        <f>IF(C149=0,"",VLOOKUP(C149,#REF!,2,0))</f>
        <v/>
      </c>
      <c r="C149" s="107"/>
      <c r="D149" s="10"/>
      <c r="E149" s="31"/>
      <c r="F149" s="33"/>
      <c r="G149" s="31"/>
      <c r="H149" s="31"/>
      <c r="I149" s="31"/>
      <c r="J149" s="31"/>
      <c r="K149" s="79" t="s">
        <v>286</v>
      </c>
      <c r="L149" s="79" t="str">
        <f>IF(ISERROR(VLOOKUP($F149,#REF!,L$3,FALSE)),"",VLOOKUP($F149,#REF!,L$3,FALSE))</f>
        <v/>
      </c>
      <c r="M149" s="88"/>
      <c r="N149" s="88"/>
      <c r="O149" s="78"/>
      <c r="P149" s="80">
        <f t="shared" si="9"/>
        <v>0</v>
      </c>
      <c r="Q149" s="87"/>
      <c r="R149" s="31"/>
      <c r="S149" s="81" t="str">
        <f t="shared" si="7"/>
        <v/>
      </c>
      <c r="T149" s="33"/>
      <c r="U149" s="29"/>
      <c r="V149" s="87"/>
      <c r="W149" s="32"/>
      <c r="X149" s="81" t="str">
        <f t="shared" si="8"/>
        <v/>
      </c>
      <c r="Y149" s="33"/>
      <c r="Z149" s="45"/>
      <c r="AA149" s="78"/>
      <c r="AB149" s="78"/>
      <c r="AC149" s="82"/>
      <c r="AD149" s="78"/>
      <c r="AE149" s="78"/>
      <c r="AF149" s="83"/>
    </row>
    <row r="150" spans="1:32" s="75" customFormat="1" ht="15" customHeight="1">
      <c r="A150" s="77">
        <v>144</v>
      </c>
      <c r="B150" s="78" t="str">
        <f>IF(C150=0,"",VLOOKUP(C150,#REF!,2,0))</f>
        <v/>
      </c>
      <c r="C150" s="107"/>
      <c r="D150" s="10"/>
      <c r="E150" s="31"/>
      <c r="F150" s="33"/>
      <c r="G150" s="31"/>
      <c r="H150" s="31"/>
      <c r="I150" s="31"/>
      <c r="J150" s="31"/>
      <c r="K150" s="79" t="s">
        <v>286</v>
      </c>
      <c r="L150" s="79" t="str">
        <f>IF(ISERROR(VLOOKUP($F150,#REF!,L$3,FALSE)),"",VLOOKUP($F150,#REF!,L$3,FALSE))</f>
        <v/>
      </c>
      <c r="M150" s="88"/>
      <c r="N150" s="88"/>
      <c r="O150" s="78"/>
      <c r="P150" s="80">
        <f t="shared" si="9"/>
        <v>0</v>
      </c>
      <c r="Q150" s="87"/>
      <c r="R150" s="31"/>
      <c r="S150" s="81" t="str">
        <f t="shared" si="7"/>
        <v/>
      </c>
      <c r="T150" s="33"/>
      <c r="U150" s="29"/>
      <c r="V150" s="87"/>
      <c r="W150" s="32"/>
      <c r="X150" s="81" t="str">
        <f t="shared" si="8"/>
        <v/>
      </c>
      <c r="Y150" s="33"/>
      <c r="Z150" s="45"/>
      <c r="AA150" s="78"/>
      <c r="AB150" s="78"/>
      <c r="AC150" s="82"/>
      <c r="AD150" s="78"/>
      <c r="AE150" s="78"/>
      <c r="AF150" s="83"/>
    </row>
    <row r="151" spans="1:32" s="75" customFormat="1" ht="15" customHeight="1">
      <c r="A151" s="77">
        <v>145</v>
      </c>
      <c r="B151" s="78" t="str">
        <f>IF(C151=0,"",VLOOKUP(C151,#REF!,2,0))</f>
        <v/>
      </c>
      <c r="C151" s="107"/>
      <c r="D151" s="10"/>
      <c r="E151" s="31"/>
      <c r="F151" s="33"/>
      <c r="G151" s="31"/>
      <c r="H151" s="31"/>
      <c r="I151" s="31"/>
      <c r="J151" s="31"/>
      <c r="K151" s="79" t="s">
        <v>286</v>
      </c>
      <c r="L151" s="79" t="str">
        <f>IF(ISERROR(VLOOKUP($F151,#REF!,L$3,FALSE)),"",VLOOKUP($F151,#REF!,L$3,FALSE))</f>
        <v/>
      </c>
      <c r="M151" s="88"/>
      <c r="N151" s="88"/>
      <c r="O151" s="78"/>
      <c r="P151" s="80">
        <f t="shared" si="9"/>
        <v>0</v>
      </c>
      <c r="Q151" s="87"/>
      <c r="R151" s="31"/>
      <c r="S151" s="81" t="str">
        <f t="shared" si="7"/>
        <v/>
      </c>
      <c r="T151" s="33"/>
      <c r="U151" s="29"/>
      <c r="V151" s="87"/>
      <c r="W151" s="32"/>
      <c r="X151" s="81" t="str">
        <f t="shared" si="8"/>
        <v/>
      </c>
      <c r="Y151" s="33"/>
      <c r="Z151" s="45"/>
      <c r="AA151" s="78"/>
      <c r="AB151" s="78"/>
      <c r="AC151" s="82"/>
      <c r="AD151" s="78"/>
      <c r="AE151" s="78"/>
      <c r="AF151" s="83"/>
    </row>
    <row r="152" spans="1:32" s="75" customFormat="1" ht="15" customHeight="1">
      <c r="A152" s="77">
        <v>146</v>
      </c>
      <c r="B152" s="78" t="str">
        <f>IF(C152=0,"",VLOOKUP(C152,#REF!,2,0))</f>
        <v/>
      </c>
      <c r="C152" s="107"/>
      <c r="D152" s="10"/>
      <c r="E152" s="31"/>
      <c r="F152" s="33"/>
      <c r="G152" s="31"/>
      <c r="H152" s="31"/>
      <c r="I152" s="31"/>
      <c r="J152" s="31"/>
      <c r="K152" s="79" t="s">
        <v>286</v>
      </c>
      <c r="L152" s="79" t="str">
        <f>IF(ISERROR(VLOOKUP($F152,#REF!,L$3,FALSE)),"",VLOOKUP($F152,#REF!,L$3,FALSE))</f>
        <v/>
      </c>
      <c r="M152" s="88"/>
      <c r="N152" s="88"/>
      <c r="O152" s="78"/>
      <c r="P152" s="80">
        <f t="shared" si="9"/>
        <v>0</v>
      </c>
      <c r="Q152" s="87"/>
      <c r="R152" s="31"/>
      <c r="S152" s="81" t="str">
        <f t="shared" si="7"/>
        <v/>
      </c>
      <c r="T152" s="33"/>
      <c r="U152" s="29"/>
      <c r="V152" s="87"/>
      <c r="W152" s="32"/>
      <c r="X152" s="81" t="str">
        <f t="shared" si="8"/>
        <v/>
      </c>
      <c r="Y152" s="33"/>
      <c r="Z152" s="45"/>
      <c r="AA152" s="78"/>
      <c r="AB152" s="78"/>
      <c r="AC152" s="82"/>
      <c r="AD152" s="78"/>
      <c r="AE152" s="78"/>
      <c r="AF152" s="83"/>
    </row>
    <row r="153" spans="1:32" s="75" customFormat="1" ht="15" customHeight="1">
      <c r="A153" s="77">
        <v>147</v>
      </c>
      <c r="B153" s="78" t="str">
        <f>IF(C153=0,"",VLOOKUP(C153,#REF!,2,0))</f>
        <v/>
      </c>
      <c r="C153" s="107"/>
      <c r="D153" s="10"/>
      <c r="E153" s="31"/>
      <c r="F153" s="33"/>
      <c r="G153" s="31"/>
      <c r="H153" s="31"/>
      <c r="I153" s="31"/>
      <c r="J153" s="31"/>
      <c r="K153" s="79" t="s">
        <v>286</v>
      </c>
      <c r="L153" s="79" t="str">
        <f>IF(ISERROR(VLOOKUP($F153,#REF!,L$3,FALSE)),"",VLOOKUP($F153,#REF!,L$3,FALSE))</f>
        <v/>
      </c>
      <c r="M153" s="88"/>
      <c r="N153" s="88"/>
      <c r="O153" s="78"/>
      <c r="P153" s="80">
        <f t="shared" si="9"/>
        <v>0</v>
      </c>
      <c r="Q153" s="87"/>
      <c r="R153" s="31"/>
      <c r="S153" s="81" t="str">
        <f t="shared" si="7"/>
        <v/>
      </c>
      <c r="T153" s="33"/>
      <c r="U153" s="29"/>
      <c r="V153" s="87"/>
      <c r="W153" s="32"/>
      <c r="X153" s="81" t="str">
        <f t="shared" si="8"/>
        <v/>
      </c>
      <c r="Y153" s="33"/>
      <c r="Z153" s="45"/>
      <c r="AA153" s="78"/>
      <c r="AB153" s="78"/>
      <c r="AC153" s="82"/>
      <c r="AD153" s="78"/>
      <c r="AE153" s="78"/>
      <c r="AF153" s="83"/>
    </row>
    <row r="154" spans="1:32" s="75" customFormat="1" ht="15" customHeight="1">
      <c r="A154" s="77">
        <v>148</v>
      </c>
      <c r="B154" s="78" t="str">
        <f>IF(C154=0,"",VLOOKUP(C154,#REF!,2,0))</f>
        <v/>
      </c>
      <c r="C154" s="107"/>
      <c r="D154" s="10"/>
      <c r="E154" s="31"/>
      <c r="F154" s="33"/>
      <c r="G154" s="31"/>
      <c r="H154" s="31"/>
      <c r="I154" s="31"/>
      <c r="J154" s="31"/>
      <c r="K154" s="79" t="s">
        <v>286</v>
      </c>
      <c r="L154" s="79" t="str">
        <f>IF(ISERROR(VLOOKUP($F154,#REF!,L$3,FALSE)),"",VLOOKUP($F154,#REF!,L$3,FALSE))</f>
        <v/>
      </c>
      <c r="M154" s="88"/>
      <c r="N154" s="88"/>
      <c r="O154" s="78"/>
      <c r="P154" s="80">
        <f t="shared" si="9"/>
        <v>0</v>
      </c>
      <c r="Q154" s="87"/>
      <c r="R154" s="31"/>
      <c r="S154" s="81" t="str">
        <f t="shared" si="7"/>
        <v/>
      </c>
      <c r="T154" s="33"/>
      <c r="U154" s="29"/>
      <c r="V154" s="87"/>
      <c r="W154" s="32"/>
      <c r="X154" s="81" t="str">
        <f t="shared" si="8"/>
        <v/>
      </c>
      <c r="Y154" s="33"/>
      <c r="Z154" s="45"/>
      <c r="AA154" s="78"/>
      <c r="AB154" s="78"/>
      <c r="AC154" s="82"/>
      <c r="AD154" s="78"/>
      <c r="AE154" s="78"/>
      <c r="AF154" s="83"/>
    </row>
    <row r="155" spans="1:32" s="75" customFormat="1" ht="15" customHeight="1">
      <c r="A155" s="77">
        <v>149</v>
      </c>
      <c r="B155" s="78" t="str">
        <f>IF(C155=0,"",VLOOKUP(C155,#REF!,2,0))</f>
        <v/>
      </c>
      <c r="C155" s="107"/>
      <c r="D155" s="10"/>
      <c r="E155" s="31"/>
      <c r="F155" s="33"/>
      <c r="G155" s="31"/>
      <c r="H155" s="31"/>
      <c r="I155" s="31"/>
      <c r="J155" s="31"/>
      <c r="K155" s="79" t="s">
        <v>286</v>
      </c>
      <c r="L155" s="79" t="str">
        <f>IF(ISERROR(VLOOKUP($F155,#REF!,L$3,FALSE)),"",VLOOKUP($F155,#REF!,L$3,FALSE))</f>
        <v/>
      </c>
      <c r="M155" s="88"/>
      <c r="N155" s="88"/>
      <c r="O155" s="78"/>
      <c r="P155" s="80">
        <f t="shared" si="9"/>
        <v>0</v>
      </c>
      <c r="Q155" s="87"/>
      <c r="R155" s="31"/>
      <c r="S155" s="81" t="str">
        <f t="shared" si="7"/>
        <v/>
      </c>
      <c r="T155" s="33"/>
      <c r="U155" s="29"/>
      <c r="V155" s="87"/>
      <c r="W155" s="32"/>
      <c r="X155" s="81" t="str">
        <f t="shared" si="8"/>
        <v/>
      </c>
      <c r="Y155" s="33"/>
      <c r="Z155" s="45"/>
      <c r="AA155" s="78"/>
      <c r="AB155" s="78"/>
      <c r="AC155" s="82"/>
      <c r="AD155" s="78"/>
      <c r="AE155" s="78"/>
      <c r="AF155" s="83"/>
    </row>
    <row r="156" spans="1:32" s="75" customFormat="1" ht="15" customHeight="1">
      <c r="A156" s="77">
        <v>150</v>
      </c>
      <c r="B156" s="78" t="str">
        <f>IF(C156=0,"",VLOOKUP(C156,#REF!,2,0))</f>
        <v/>
      </c>
      <c r="C156" s="107"/>
      <c r="D156" s="10"/>
      <c r="E156" s="31"/>
      <c r="F156" s="33"/>
      <c r="G156" s="31"/>
      <c r="H156" s="31"/>
      <c r="I156" s="31"/>
      <c r="J156" s="31"/>
      <c r="K156" s="79" t="s">
        <v>286</v>
      </c>
      <c r="L156" s="79" t="str">
        <f>IF(ISERROR(VLOOKUP($F156,#REF!,L$3,FALSE)),"",VLOOKUP($F156,#REF!,L$3,FALSE))</f>
        <v/>
      </c>
      <c r="M156" s="88"/>
      <c r="N156" s="88"/>
      <c r="O156" s="78"/>
      <c r="P156" s="80">
        <f t="shared" si="9"/>
        <v>0</v>
      </c>
      <c r="Q156" s="87"/>
      <c r="R156" s="31"/>
      <c r="S156" s="81" t="str">
        <f t="shared" si="7"/>
        <v/>
      </c>
      <c r="T156" s="33"/>
      <c r="U156" s="29"/>
      <c r="V156" s="87"/>
      <c r="W156" s="32"/>
      <c r="X156" s="81" t="str">
        <f t="shared" si="8"/>
        <v/>
      </c>
      <c r="Y156" s="33"/>
      <c r="Z156" s="45"/>
      <c r="AA156" s="78"/>
      <c r="AB156" s="78"/>
      <c r="AC156" s="82"/>
      <c r="AD156" s="78"/>
      <c r="AE156" s="78"/>
      <c r="AF156" s="83"/>
    </row>
    <row r="157" spans="1:32" s="75" customFormat="1" ht="15" customHeight="1">
      <c r="A157" s="77">
        <v>151</v>
      </c>
      <c r="B157" s="78" t="str">
        <f>IF(C157=0,"",VLOOKUP(C157,#REF!,2,0))</f>
        <v/>
      </c>
      <c r="C157" s="107"/>
      <c r="D157" s="10"/>
      <c r="E157" s="31"/>
      <c r="F157" s="33"/>
      <c r="G157" s="31"/>
      <c r="H157" s="31"/>
      <c r="I157" s="31"/>
      <c r="J157" s="31"/>
      <c r="K157" s="79" t="s">
        <v>286</v>
      </c>
      <c r="L157" s="79" t="str">
        <f>IF(ISERROR(VLOOKUP($F157,#REF!,L$3,FALSE)),"",VLOOKUP($F157,#REF!,L$3,FALSE))</f>
        <v/>
      </c>
      <c r="M157" s="88"/>
      <c r="N157" s="88"/>
      <c r="O157" s="78"/>
      <c r="P157" s="80">
        <f t="shared" si="9"/>
        <v>0</v>
      </c>
      <c r="Q157" s="87"/>
      <c r="R157" s="31"/>
      <c r="S157" s="81" t="str">
        <f t="shared" si="7"/>
        <v/>
      </c>
      <c r="T157" s="33"/>
      <c r="U157" s="29"/>
      <c r="V157" s="87"/>
      <c r="W157" s="32"/>
      <c r="X157" s="81" t="str">
        <f t="shared" si="8"/>
        <v/>
      </c>
      <c r="Y157" s="33"/>
      <c r="Z157" s="45"/>
      <c r="AA157" s="78"/>
      <c r="AB157" s="78"/>
      <c r="AC157" s="82"/>
      <c r="AD157" s="78"/>
      <c r="AE157" s="78"/>
      <c r="AF157" s="83"/>
    </row>
    <row r="158" spans="1:32" s="75" customFormat="1" ht="15" customHeight="1">
      <c r="A158" s="77">
        <v>152</v>
      </c>
      <c r="B158" s="78" t="str">
        <f>IF(C158=0,"",VLOOKUP(C158,#REF!,2,0))</f>
        <v/>
      </c>
      <c r="C158" s="107"/>
      <c r="D158" s="10"/>
      <c r="E158" s="31"/>
      <c r="F158" s="33"/>
      <c r="G158" s="31"/>
      <c r="H158" s="31"/>
      <c r="I158" s="31"/>
      <c r="J158" s="31"/>
      <c r="K158" s="79" t="s">
        <v>286</v>
      </c>
      <c r="L158" s="79" t="str">
        <f>IF(ISERROR(VLOOKUP($F158,#REF!,L$3,FALSE)),"",VLOOKUP($F158,#REF!,L$3,FALSE))</f>
        <v/>
      </c>
      <c r="M158" s="88"/>
      <c r="N158" s="88"/>
      <c r="O158" s="78"/>
      <c r="P158" s="80">
        <f t="shared" si="9"/>
        <v>0</v>
      </c>
      <c r="Q158" s="87"/>
      <c r="R158" s="31"/>
      <c r="S158" s="81" t="str">
        <f t="shared" si="7"/>
        <v/>
      </c>
      <c r="T158" s="33"/>
      <c r="U158" s="29"/>
      <c r="V158" s="87"/>
      <c r="W158" s="32"/>
      <c r="X158" s="81" t="str">
        <f t="shared" si="8"/>
        <v/>
      </c>
      <c r="Y158" s="33"/>
      <c r="Z158" s="45"/>
      <c r="AA158" s="78"/>
      <c r="AB158" s="78"/>
      <c r="AC158" s="82"/>
      <c r="AD158" s="78"/>
      <c r="AE158" s="78"/>
      <c r="AF158" s="83"/>
    </row>
    <row r="159" spans="1:32" s="75" customFormat="1" ht="15" customHeight="1">
      <c r="A159" s="77">
        <v>153</v>
      </c>
      <c r="B159" s="78" t="str">
        <f>IF(C159=0,"",VLOOKUP(C159,#REF!,2,0))</f>
        <v/>
      </c>
      <c r="C159" s="107"/>
      <c r="D159" s="10"/>
      <c r="E159" s="31"/>
      <c r="F159" s="33"/>
      <c r="G159" s="31"/>
      <c r="H159" s="31"/>
      <c r="I159" s="31"/>
      <c r="J159" s="31"/>
      <c r="K159" s="79" t="s">
        <v>286</v>
      </c>
      <c r="L159" s="79" t="str">
        <f>IF(ISERROR(VLOOKUP($F159,#REF!,L$3,FALSE)),"",VLOOKUP($F159,#REF!,L$3,FALSE))</f>
        <v/>
      </c>
      <c r="M159" s="88"/>
      <c r="N159" s="88"/>
      <c r="O159" s="78"/>
      <c r="P159" s="80">
        <f t="shared" si="9"/>
        <v>0</v>
      </c>
      <c r="Q159" s="87"/>
      <c r="R159" s="31"/>
      <c r="S159" s="81" t="str">
        <f t="shared" si="7"/>
        <v/>
      </c>
      <c r="T159" s="33"/>
      <c r="U159" s="29"/>
      <c r="V159" s="87"/>
      <c r="W159" s="32"/>
      <c r="X159" s="81" t="str">
        <f t="shared" si="8"/>
        <v/>
      </c>
      <c r="Y159" s="33"/>
      <c r="Z159" s="45"/>
      <c r="AA159" s="78"/>
      <c r="AB159" s="78"/>
      <c r="AC159" s="82"/>
      <c r="AD159" s="78"/>
      <c r="AE159" s="78"/>
      <c r="AF159" s="83"/>
    </row>
    <row r="160" spans="1:32" s="75" customFormat="1" ht="15" customHeight="1">
      <c r="A160" s="77">
        <v>154</v>
      </c>
      <c r="B160" s="78" t="str">
        <f>IF(C160=0,"",VLOOKUP(C160,#REF!,2,0))</f>
        <v/>
      </c>
      <c r="C160" s="107"/>
      <c r="D160" s="10"/>
      <c r="E160" s="31"/>
      <c r="F160" s="33"/>
      <c r="G160" s="31"/>
      <c r="H160" s="31"/>
      <c r="I160" s="31"/>
      <c r="J160" s="31"/>
      <c r="K160" s="79" t="s">
        <v>286</v>
      </c>
      <c r="L160" s="79" t="str">
        <f>IF(ISERROR(VLOOKUP($F160,#REF!,L$3,FALSE)),"",VLOOKUP($F160,#REF!,L$3,FALSE))</f>
        <v/>
      </c>
      <c r="M160" s="88"/>
      <c r="N160" s="88"/>
      <c r="O160" s="78"/>
      <c r="P160" s="80">
        <f t="shared" si="9"/>
        <v>0</v>
      </c>
      <c r="Q160" s="87"/>
      <c r="R160" s="31"/>
      <c r="S160" s="81" t="str">
        <f t="shared" si="7"/>
        <v/>
      </c>
      <c r="T160" s="33"/>
      <c r="U160" s="29"/>
      <c r="V160" s="87"/>
      <c r="W160" s="32"/>
      <c r="X160" s="81" t="str">
        <f t="shared" si="8"/>
        <v/>
      </c>
      <c r="Y160" s="33"/>
      <c r="Z160" s="45"/>
      <c r="AA160" s="78"/>
      <c r="AB160" s="78"/>
      <c r="AC160" s="82"/>
      <c r="AD160" s="78"/>
      <c r="AE160" s="78"/>
      <c r="AF160" s="83"/>
    </row>
    <row r="161" spans="1:32" s="75" customFormat="1" ht="15" customHeight="1">
      <c r="A161" s="77">
        <v>155</v>
      </c>
      <c r="B161" s="78" t="str">
        <f>IF(C161=0,"",VLOOKUP(C161,#REF!,2,0))</f>
        <v/>
      </c>
      <c r="C161" s="107"/>
      <c r="D161" s="10"/>
      <c r="E161" s="31"/>
      <c r="F161" s="33"/>
      <c r="G161" s="31"/>
      <c r="H161" s="31"/>
      <c r="I161" s="31"/>
      <c r="J161" s="31"/>
      <c r="K161" s="79" t="s">
        <v>286</v>
      </c>
      <c r="L161" s="79" t="str">
        <f>IF(ISERROR(VLOOKUP($F161,#REF!,L$3,FALSE)),"",VLOOKUP($F161,#REF!,L$3,FALSE))</f>
        <v/>
      </c>
      <c r="M161" s="88"/>
      <c r="N161" s="88"/>
      <c r="O161" s="78"/>
      <c r="P161" s="80">
        <f t="shared" si="9"/>
        <v>0</v>
      </c>
      <c r="Q161" s="87"/>
      <c r="R161" s="31"/>
      <c r="S161" s="81" t="str">
        <f t="shared" si="7"/>
        <v/>
      </c>
      <c r="T161" s="33"/>
      <c r="U161" s="29"/>
      <c r="V161" s="87"/>
      <c r="W161" s="32"/>
      <c r="X161" s="81" t="str">
        <f t="shared" si="8"/>
        <v/>
      </c>
      <c r="Y161" s="33"/>
      <c r="Z161" s="45"/>
      <c r="AA161" s="78"/>
      <c r="AB161" s="78"/>
      <c r="AC161" s="82"/>
      <c r="AD161" s="78"/>
      <c r="AE161" s="78"/>
      <c r="AF161" s="83"/>
    </row>
    <row r="162" spans="1:32" s="75" customFormat="1" ht="15" customHeight="1">
      <c r="A162" s="77">
        <v>156</v>
      </c>
      <c r="B162" s="78" t="str">
        <f>IF(C162=0,"",VLOOKUP(C162,#REF!,2,0))</f>
        <v/>
      </c>
      <c r="C162" s="107"/>
      <c r="D162" s="10"/>
      <c r="E162" s="31"/>
      <c r="F162" s="33"/>
      <c r="G162" s="31"/>
      <c r="H162" s="31"/>
      <c r="I162" s="31"/>
      <c r="J162" s="31"/>
      <c r="K162" s="79" t="s">
        <v>286</v>
      </c>
      <c r="L162" s="79" t="str">
        <f>IF(ISERROR(VLOOKUP($F162,#REF!,L$3,FALSE)),"",VLOOKUP($F162,#REF!,L$3,FALSE))</f>
        <v/>
      </c>
      <c r="M162" s="88"/>
      <c r="N162" s="88"/>
      <c r="O162" s="78"/>
      <c r="P162" s="80">
        <f t="shared" si="9"/>
        <v>0</v>
      </c>
      <c r="Q162" s="87"/>
      <c r="R162" s="31"/>
      <c r="S162" s="81" t="str">
        <f t="shared" si="7"/>
        <v/>
      </c>
      <c r="T162" s="33"/>
      <c r="U162" s="29"/>
      <c r="V162" s="87"/>
      <c r="W162" s="32"/>
      <c r="X162" s="81" t="str">
        <f t="shared" si="8"/>
        <v/>
      </c>
      <c r="Y162" s="33"/>
      <c r="Z162" s="45"/>
      <c r="AA162" s="78"/>
      <c r="AB162" s="78"/>
      <c r="AC162" s="82"/>
      <c r="AD162" s="78"/>
      <c r="AE162" s="78"/>
      <c r="AF162" s="83"/>
    </row>
    <row r="163" spans="1:32" s="75" customFormat="1" ht="15" customHeight="1">
      <c r="A163" s="77">
        <v>157</v>
      </c>
      <c r="B163" s="78" t="str">
        <f>IF(C163=0,"",VLOOKUP(C163,#REF!,2,0))</f>
        <v/>
      </c>
      <c r="C163" s="107"/>
      <c r="D163" s="10"/>
      <c r="E163" s="31"/>
      <c r="F163" s="33"/>
      <c r="G163" s="31"/>
      <c r="H163" s="31"/>
      <c r="I163" s="31"/>
      <c r="J163" s="31"/>
      <c r="K163" s="79" t="s">
        <v>286</v>
      </c>
      <c r="L163" s="79" t="str">
        <f>IF(ISERROR(VLOOKUP($F163,#REF!,L$3,FALSE)),"",VLOOKUP($F163,#REF!,L$3,FALSE))</f>
        <v/>
      </c>
      <c r="M163" s="88"/>
      <c r="N163" s="88"/>
      <c r="O163" s="78"/>
      <c r="P163" s="80">
        <f t="shared" si="9"/>
        <v>0</v>
      </c>
      <c r="Q163" s="87"/>
      <c r="R163" s="31"/>
      <c r="S163" s="81" t="str">
        <f t="shared" si="7"/>
        <v/>
      </c>
      <c r="T163" s="33"/>
      <c r="U163" s="29"/>
      <c r="V163" s="87"/>
      <c r="W163" s="32"/>
      <c r="X163" s="81" t="str">
        <f t="shared" si="8"/>
        <v/>
      </c>
      <c r="Y163" s="33"/>
      <c r="Z163" s="45"/>
      <c r="AA163" s="78"/>
      <c r="AB163" s="78"/>
      <c r="AC163" s="82"/>
      <c r="AD163" s="78"/>
      <c r="AE163" s="78"/>
      <c r="AF163" s="83"/>
    </row>
    <row r="164" spans="1:32" s="75" customFormat="1" ht="15" customHeight="1">
      <c r="A164" s="77">
        <v>158</v>
      </c>
      <c r="B164" s="78" t="str">
        <f>IF(C164=0,"",VLOOKUP(C164,#REF!,2,0))</f>
        <v/>
      </c>
      <c r="C164" s="107"/>
      <c r="D164" s="10"/>
      <c r="E164" s="31"/>
      <c r="F164" s="33"/>
      <c r="G164" s="31"/>
      <c r="H164" s="31"/>
      <c r="I164" s="31"/>
      <c r="J164" s="31"/>
      <c r="K164" s="79" t="s">
        <v>286</v>
      </c>
      <c r="L164" s="79" t="str">
        <f>IF(ISERROR(VLOOKUP($F164,#REF!,L$3,FALSE)),"",VLOOKUP($F164,#REF!,L$3,FALSE))</f>
        <v/>
      </c>
      <c r="M164" s="88"/>
      <c r="N164" s="88"/>
      <c r="O164" s="78"/>
      <c r="P164" s="80">
        <f t="shared" si="9"/>
        <v>0</v>
      </c>
      <c r="Q164" s="87"/>
      <c r="R164" s="31"/>
      <c r="S164" s="81" t="str">
        <f t="shared" si="7"/>
        <v/>
      </c>
      <c r="T164" s="33"/>
      <c r="U164" s="29"/>
      <c r="V164" s="87"/>
      <c r="W164" s="32"/>
      <c r="X164" s="81" t="str">
        <f t="shared" si="8"/>
        <v/>
      </c>
      <c r="Y164" s="33"/>
      <c r="Z164" s="45"/>
      <c r="AA164" s="78"/>
      <c r="AB164" s="78"/>
      <c r="AC164" s="82"/>
      <c r="AD164" s="78"/>
      <c r="AE164" s="78"/>
      <c r="AF164" s="83"/>
    </row>
    <row r="165" spans="1:32" s="75" customFormat="1" ht="15" customHeight="1">
      <c r="A165" s="77">
        <v>159</v>
      </c>
      <c r="B165" s="78" t="str">
        <f>IF(C165=0,"",VLOOKUP(C165,#REF!,2,0))</f>
        <v/>
      </c>
      <c r="C165" s="107"/>
      <c r="D165" s="10"/>
      <c r="E165" s="31"/>
      <c r="F165" s="33"/>
      <c r="G165" s="31"/>
      <c r="H165" s="31"/>
      <c r="I165" s="31"/>
      <c r="J165" s="31"/>
      <c r="K165" s="79" t="s">
        <v>286</v>
      </c>
      <c r="L165" s="79" t="str">
        <f>IF(ISERROR(VLOOKUP($F165,#REF!,L$3,FALSE)),"",VLOOKUP($F165,#REF!,L$3,FALSE))</f>
        <v/>
      </c>
      <c r="M165" s="88"/>
      <c r="N165" s="88"/>
      <c r="O165" s="78"/>
      <c r="P165" s="80">
        <f t="shared" si="9"/>
        <v>0</v>
      </c>
      <c r="Q165" s="87"/>
      <c r="R165" s="31"/>
      <c r="S165" s="81" t="str">
        <f t="shared" si="7"/>
        <v/>
      </c>
      <c r="T165" s="33"/>
      <c r="U165" s="29"/>
      <c r="V165" s="87"/>
      <c r="W165" s="32"/>
      <c r="X165" s="81" t="str">
        <f t="shared" si="8"/>
        <v/>
      </c>
      <c r="Y165" s="33"/>
      <c r="Z165" s="45"/>
      <c r="AA165" s="78"/>
      <c r="AB165" s="78"/>
      <c r="AC165" s="82"/>
      <c r="AD165" s="78"/>
      <c r="AE165" s="78"/>
      <c r="AF165" s="83"/>
    </row>
    <row r="166" spans="1:32" s="75" customFormat="1" ht="15" customHeight="1">
      <c r="A166" s="77">
        <v>160</v>
      </c>
      <c r="B166" s="78" t="str">
        <f>IF(C166=0,"",VLOOKUP(C166,#REF!,2,0))</f>
        <v/>
      </c>
      <c r="C166" s="107"/>
      <c r="D166" s="10"/>
      <c r="E166" s="31"/>
      <c r="F166" s="33"/>
      <c r="G166" s="31"/>
      <c r="H166" s="31"/>
      <c r="I166" s="31"/>
      <c r="J166" s="31"/>
      <c r="K166" s="79" t="s">
        <v>286</v>
      </c>
      <c r="L166" s="79" t="str">
        <f>IF(ISERROR(VLOOKUP($F166,#REF!,L$3,FALSE)),"",VLOOKUP($F166,#REF!,L$3,FALSE))</f>
        <v/>
      </c>
      <c r="M166" s="88"/>
      <c r="N166" s="88"/>
      <c r="O166" s="78"/>
      <c r="P166" s="80">
        <f t="shared" si="9"/>
        <v>0</v>
      </c>
      <c r="Q166" s="87"/>
      <c r="R166" s="31"/>
      <c r="S166" s="81" t="str">
        <f t="shared" si="7"/>
        <v/>
      </c>
      <c r="T166" s="33"/>
      <c r="U166" s="29"/>
      <c r="V166" s="87"/>
      <c r="W166" s="32"/>
      <c r="X166" s="81" t="str">
        <f t="shared" si="8"/>
        <v/>
      </c>
      <c r="Y166" s="33"/>
      <c r="Z166" s="45"/>
      <c r="AA166" s="78"/>
      <c r="AB166" s="78"/>
      <c r="AC166" s="82"/>
      <c r="AD166" s="78"/>
      <c r="AE166" s="78"/>
      <c r="AF166" s="83"/>
    </row>
    <row r="167" spans="1:32" s="75" customFormat="1" ht="15" customHeight="1">
      <c r="A167" s="77">
        <v>161</v>
      </c>
      <c r="B167" s="78" t="str">
        <f>IF(C167=0,"",VLOOKUP(C167,#REF!,2,0))</f>
        <v/>
      </c>
      <c r="C167" s="107"/>
      <c r="D167" s="10"/>
      <c r="E167" s="31"/>
      <c r="F167" s="33"/>
      <c r="G167" s="31"/>
      <c r="H167" s="31"/>
      <c r="I167" s="31"/>
      <c r="J167" s="31"/>
      <c r="K167" s="79" t="s">
        <v>286</v>
      </c>
      <c r="L167" s="79" t="str">
        <f>IF(ISERROR(VLOOKUP($F167,#REF!,L$3,FALSE)),"",VLOOKUP($F167,#REF!,L$3,FALSE))</f>
        <v/>
      </c>
      <c r="M167" s="88"/>
      <c r="N167" s="88"/>
      <c r="O167" s="78"/>
      <c r="P167" s="80">
        <f t="shared" si="9"/>
        <v>0</v>
      </c>
      <c r="Q167" s="87"/>
      <c r="R167" s="31"/>
      <c r="S167" s="81" t="str">
        <f t="shared" si="7"/>
        <v/>
      </c>
      <c r="T167" s="33"/>
      <c r="U167" s="29"/>
      <c r="V167" s="87"/>
      <c r="W167" s="32"/>
      <c r="X167" s="81" t="str">
        <f t="shared" si="8"/>
        <v/>
      </c>
      <c r="Y167" s="33"/>
      <c r="Z167" s="45"/>
      <c r="AA167" s="78"/>
      <c r="AB167" s="78"/>
      <c r="AC167" s="82"/>
      <c r="AD167" s="78"/>
      <c r="AE167" s="78"/>
      <c r="AF167" s="83"/>
    </row>
    <row r="168" spans="1:32" s="75" customFormat="1" ht="15" customHeight="1">
      <c r="A168" s="77">
        <v>162</v>
      </c>
      <c r="B168" s="78" t="str">
        <f>IF(C168=0,"",VLOOKUP(C168,#REF!,2,0))</f>
        <v/>
      </c>
      <c r="C168" s="107"/>
      <c r="D168" s="10"/>
      <c r="E168" s="31"/>
      <c r="F168" s="33"/>
      <c r="G168" s="31"/>
      <c r="H168" s="31"/>
      <c r="I168" s="31"/>
      <c r="J168" s="31"/>
      <c r="K168" s="79" t="s">
        <v>286</v>
      </c>
      <c r="L168" s="79" t="str">
        <f>IF(ISERROR(VLOOKUP($F168,#REF!,L$3,FALSE)),"",VLOOKUP($F168,#REF!,L$3,FALSE))</f>
        <v/>
      </c>
      <c r="M168" s="88"/>
      <c r="N168" s="88"/>
      <c r="O168" s="78"/>
      <c r="P168" s="80">
        <f t="shared" si="9"/>
        <v>0</v>
      </c>
      <c r="Q168" s="87"/>
      <c r="R168" s="31"/>
      <c r="S168" s="81" t="str">
        <f t="shared" si="7"/>
        <v/>
      </c>
      <c r="T168" s="33"/>
      <c r="U168" s="29"/>
      <c r="V168" s="87"/>
      <c r="W168" s="32"/>
      <c r="X168" s="81" t="str">
        <f t="shared" si="8"/>
        <v/>
      </c>
      <c r="Y168" s="33"/>
      <c r="Z168" s="45"/>
      <c r="AA168" s="78"/>
      <c r="AB168" s="78"/>
      <c r="AC168" s="82"/>
      <c r="AD168" s="78"/>
      <c r="AE168" s="78"/>
      <c r="AF168" s="83"/>
    </row>
    <row r="169" spans="1:32" s="75" customFormat="1" ht="15" customHeight="1">
      <c r="A169" s="77">
        <v>163</v>
      </c>
      <c r="B169" s="78" t="str">
        <f>IF(C169=0,"",VLOOKUP(C169,#REF!,2,0))</f>
        <v/>
      </c>
      <c r="C169" s="107"/>
      <c r="D169" s="10"/>
      <c r="E169" s="31"/>
      <c r="F169" s="33"/>
      <c r="G169" s="31"/>
      <c r="H169" s="31"/>
      <c r="I169" s="31"/>
      <c r="J169" s="31"/>
      <c r="K169" s="79" t="s">
        <v>286</v>
      </c>
      <c r="L169" s="79" t="str">
        <f>IF(ISERROR(VLOOKUP($F169,#REF!,L$3,FALSE)),"",VLOOKUP($F169,#REF!,L$3,FALSE))</f>
        <v/>
      </c>
      <c r="M169" s="88"/>
      <c r="N169" s="88"/>
      <c r="O169" s="78"/>
      <c r="P169" s="80">
        <f t="shared" si="9"/>
        <v>0</v>
      </c>
      <c r="Q169" s="87"/>
      <c r="R169" s="31"/>
      <c r="S169" s="81" t="str">
        <f t="shared" si="7"/>
        <v/>
      </c>
      <c r="T169" s="33"/>
      <c r="U169" s="29"/>
      <c r="V169" s="87"/>
      <c r="W169" s="32"/>
      <c r="X169" s="81" t="str">
        <f t="shared" si="8"/>
        <v/>
      </c>
      <c r="Y169" s="33"/>
      <c r="Z169" s="45"/>
      <c r="AA169" s="78"/>
      <c r="AB169" s="78"/>
      <c r="AC169" s="82"/>
      <c r="AD169" s="78"/>
      <c r="AE169" s="78"/>
      <c r="AF169" s="83"/>
    </row>
    <row r="170" spans="1:32" s="75" customFormat="1" ht="15" customHeight="1">
      <c r="A170" s="77">
        <v>164</v>
      </c>
      <c r="B170" s="78" t="str">
        <f>IF(C170=0,"",VLOOKUP(C170,#REF!,2,0))</f>
        <v/>
      </c>
      <c r="C170" s="107"/>
      <c r="D170" s="10"/>
      <c r="E170" s="31"/>
      <c r="F170" s="33"/>
      <c r="G170" s="31"/>
      <c r="H170" s="31"/>
      <c r="I170" s="31"/>
      <c r="J170" s="31"/>
      <c r="K170" s="79" t="s">
        <v>286</v>
      </c>
      <c r="L170" s="79" t="str">
        <f>IF(ISERROR(VLOOKUP($F170,#REF!,L$3,FALSE)),"",VLOOKUP($F170,#REF!,L$3,FALSE))</f>
        <v/>
      </c>
      <c r="M170" s="88"/>
      <c r="N170" s="88"/>
      <c r="O170" s="78"/>
      <c r="P170" s="80">
        <f t="shared" si="9"/>
        <v>0</v>
      </c>
      <c r="Q170" s="87"/>
      <c r="R170" s="31"/>
      <c r="S170" s="81" t="str">
        <f t="shared" si="7"/>
        <v/>
      </c>
      <c r="T170" s="33"/>
      <c r="U170" s="29"/>
      <c r="V170" s="87"/>
      <c r="W170" s="32"/>
      <c r="X170" s="81" t="str">
        <f t="shared" si="8"/>
        <v/>
      </c>
      <c r="Y170" s="33"/>
      <c r="Z170" s="45"/>
      <c r="AA170" s="78"/>
      <c r="AB170" s="78"/>
      <c r="AC170" s="82"/>
      <c r="AD170" s="78"/>
      <c r="AE170" s="78"/>
      <c r="AF170" s="83"/>
    </row>
    <row r="171" spans="1:32" s="75" customFormat="1" ht="15" customHeight="1">
      <c r="A171" s="77">
        <v>165</v>
      </c>
      <c r="B171" s="78" t="str">
        <f>IF(C171=0,"",VLOOKUP(C171,#REF!,2,0))</f>
        <v/>
      </c>
      <c r="C171" s="107"/>
      <c r="D171" s="10"/>
      <c r="E171" s="31"/>
      <c r="F171" s="33"/>
      <c r="G171" s="31"/>
      <c r="H171" s="31"/>
      <c r="I171" s="31"/>
      <c r="J171" s="31"/>
      <c r="K171" s="79" t="s">
        <v>286</v>
      </c>
      <c r="L171" s="79" t="str">
        <f>IF(ISERROR(VLOOKUP($F171,#REF!,L$3,FALSE)),"",VLOOKUP($F171,#REF!,L$3,FALSE))</f>
        <v/>
      </c>
      <c r="M171" s="88"/>
      <c r="N171" s="88"/>
      <c r="O171" s="78"/>
      <c r="P171" s="80">
        <f t="shared" si="9"/>
        <v>0</v>
      </c>
      <c r="Q171" s="87"/>
      <c r="R171" s="31"/>
      <c r="S171" s="81" t="str">
        <f t="shared" si="7"/>
        <v/>
      </c>
      <c r="T171" s="33"/>
      <c r="U171" s="30"/>
      <c r="V171" s="87"/>
      <c r="W171" s="32"/>
      <c r="X171" s="81" t="str">
        <f t="shared" si="8"/>
        <v/>
      </c>
      <c r="Y171" s="33"/>
      <c r="Z171" s="45"/>
      <c r="AA171" s="78"/>
      <c r="AB171" s="78"/>
      <c r="AC171" s="82"/>
      <c r="AD171" s="78"/>
      <c r="AE171" s="78"/>
      <c r="AF171" s="83"/>
    </row>
    <row r="172" spans="1:32" s="75" customFormat="1" ht="15" customHeight="1">
      <c r="A172" s="77">
        <v>166</v>
      </c>
      <c r="B172" s="78" t="str">
        <f>IF(C172=0,"",VLOOKUP(C172,#REF!,2,0))</f>
        <v/>
      </c>
      <c r="C172" s="107"/>
      <c r="D172" s="10"/>
      <c r="E172" s="31"/>
      <c r="F172" s="33"/>
      <c r="G172" s="31"/>
      <c r="H172" s="31"/>
      <c r="I172" s="31"/>
      <c r="J172" s="31"/>
      <c r="K172" s="79" t="s">
        <v>286</v>
      </c>
      <c r="L172" s="79" t="str">
        <f>IF(ISERROR(VLOOKUP($F172,#REF!,L$3,FALSE)),"",VLOOKUP($F172,#REF!,L$3,FALSE))</f>
        <v/>
      </c>
      <c r="M172" s="88"/>
      <c r="N172" s="88"/>
      <c r="O172" s="78"/>
      <c r="P172" s="80">
        <f t="shared" si="9"/>
        <v>0</v>
      </c>
      <c r="Q172" s="87"/>
      <c r="R172" s="31"/>
      <c r="S172" s="81" t="str">
        <f t="shared" si="7"/>
        <v/>
      </c>
      <c r="T172" s="33"/>
      <c r="U172" s="29"/>
      <c r="V172" s="87"/>
      <c r="W172" s="32"/>
      <c r="X172" s="81" t="str">
        <f t="shared" si="8"/>
        <v/>
      </c>
      <c r="Y172" s="33"/>
      <c r="Z172" s="45"/>
      <c r="AA172" s="78"/>
      <c r="AB172" s="78"/>
      <c r="AC172" s="82"/>
      <c r="AD172" s="78"/>
      <c r="AE172" s="78"/>
      <c r="AF172" s="83"/>
    </row>
    <row r="173" spans="1:32" s="75" customFormat="1" ht="15" customHeight="1">
      <c r="A173" s="77">
        <v>167</v>
      </c>
      <c r="B173" s="78" t="str">
        <f>IF(C173=0,"",VLOOKUP(C173,#REF!,2,0))</f>
        <v/>
      </c>
      <c r="C173" s="107"/>
      <c r="D173" s="10"/>
      <c r="E173" s="31"/>
      <c r="F173" s="33"/>
      <c r="G173" s="31"/>
      <c r="H173" s="31"/>
      <c r="I173" s="31"/>
      <c r="J173" s="31"/>
      <c r="K173" s="79" t="s">
        <v>286</v>
      </c>
      <c r="L173" s="79" t="str">
        <f>IF(ISERROR(VLOOKUP($F173,#REF!,L$3,FALSE)),"",VLOOKUP($F173,#REF!,L$3,FALSE))</f>
        <v/>
      </c>
      <c r="M173" s="88"/>
      <c r="N173" s="88"/>
      <c r="O173" s="78"/>
      <c r="P173" s="80">
        <f t="shared" si="9"/>
        <v>0</v>
      </c>
      <c r="Q173" s="87"/>
      <c r="R173" s="31"/>
      <c r="S173" s="81" t="str">
        <f t="shared" si="7"/>
        <v/>
      </c>
      <c r="T173" s="33"/>
      <c r="U173" s="29"/>
      <c r="V173" s="87"/>
      <c r="W173" s="32"/>
      <c r="X173" s="81" t="str">
        <f t="shared" si="8"/>
        <v/>
      </c>
      <c r="Y173" s="33"/>
      <c r="Z173" s="45"/>
      <c r="AA173" s="78"/>
      <c r="AB173" s="78"/>
      <c r="AC173" s="82"/>
      <c r="AD173" s="78"/>
      <c r="AE173" s="78"/>
      <c r="AF173" s="83"/>
    </row>
    <row r="174" spans="1:32" s="75" customFormat="1" ht="15" customHeight="1">
      <c r="A174" s="77">
        <v>168</v>
      </c>
      <c r="B174" s="78" t="str">
        <f>IF(C174=0,"",VLOOKUP(C174,#REF!,2,0))</f>
        <v/>
      </c>
      <c r="C174" s="107"/>
      <c r="D174" s="10"/>
      <c r="E174" s="31"/>
      <c r="F174" s="33"/>
      <c r="G174" s="31"/>
      <c r="H174" s="31"/>
      <c r="I174" s="31"/>
      <c r="J174" s="31"/>
      <c r="K174" s="79" t="s">
        <v>286</v>
      </c>
      <c r="L174" s="79" t="str">
        <f>IF(ISERROR(VLOOKUP($F174,#REF!,L$3,FALSE)),"",VLOOKUP($F174,#REF!,L$3,FALSE))</f>
        <v/>
      </c>
      <c r="M174" s="88"/>
      <c r="N174" s="88"/>
      <c r="O174" s="78"/>
      <c r="P174" s="80">
        <f t="shared" si="9"/>
        <v>0</v>
      </c>
      <c r="Q174" s="87"/>
      <c r="R174" s="31"/>
      <c r="S174" s="81" t="str">
        <f t="shared" si="7"/>
        <v/>
      </c>
      <c r="T174" s="33"/>
      <c r="U174" s="29"/>
      <c r="V174" s="87"/>
      <c r="W174" s="32"/>
      <c r="X174" s="81" t="str">
        <f t="shared" si="8"/>
        <v/>
      </c>
      <c r="Y174" s="33"/>
      <c r="Z174" s="45"/>
      <c r="AA174" s="78"/>
      <c r="AB174" s="78"/>
      <c r="AC174" s="82"/>
      <c r="AD174" s="78"/>
      <c r="AE174" s="78"/>
      <c r="AF174" s="83"/>
    </row>
    <row r="175" spans="1:32" s="75" customFormat="1" ht="15" customHeight="1">
      <c r="A175" s="77">
        <v>169</v>
      </c>
      <c r="B175" s="78" t="str">
        <f>IF(C175=0,"",VLOOKUP(C175,#REF!,2,0))</f>
        <v/>
      </c>
      <c r="C175" s="107"/>
      <c r="D175" s="10"/>
      <c r="E175" s="31"/>
      <c r="F175" s="33"/>
      <c r="G175" s="31"/>
      <c r="H175" s="31"/>
      <c r="I175" s="31"/>
      <c r="J175" s="31"/>
      <c r="K175" s="79" t="s">
        <v>286</v>
      </c>
      <c r="L175" s="79" t="str">
        <f>IF(ISERROR(VLOOKUP($F175,#REF!,L$3,FALSE)),"",VLOOKUP($F175,#REF!,L$3,FALSE))</f>
        <v/>
      </c>
      <c r="M175" s="88"/>
      <c r="N175" s="88"/>
      <c r="O175" s="78"/>
      <c r="P175" s="80">
        <f t="shared" si="9"/>
        <v>0</v>
      </c>
      <c r="Q175" s="87"/>
      <c r="R175" s="31"/>
      <c r="S175" s="81" t="str">
        <f t="shared" si="7"/>
        <v/>
      </c>
      <c r="T175" s="33"/>
      <c r="U175" s="29"/>
      <c r="V175" s="87"/>
      <c r="W175" s="32"/>
      <c r="X175" s="81" t="str">
        <f t="shared" si="8"/>
        <v/>
      </c>
      <c r="Y175" s="33"/>
      <c r="Z175" s="45"/>
      <c r="AA175" s="78"/>
      <c r="AB175" s="78"/>
      <c r="AC175" s="82"/>
      <c r="AD175" s="78"/>
      <c r="AE175" s="78"/>
      <c r="AF175" s="83"/>
    </row>
    <row r="176" spans="1:32" s="75" customFormat="1" ht="15" customHeight="1">
      <c r="A176" s="77">
        <v>170</v>
      </c>
      <c r="B176" s="78" t="str">
        <f>IF(C176=0,"",VLOOKUP(C176,#REF!,2,0))</f>
        <v/>
      </c>
      <c r="C176" s="107"/>
      <c r="D176" s="10"/>
      <c r="E176" s="31"/>
      <c r="F176" s="33"/>
      <c r="G176" s="31"/>
      <c r="H176" s="31"/>
      <c r="I176" s="31"/>
      <c r="J176" s="31"/>
      <c r="K176" s="79" t="s">
        <v>286</v>
      </c>
      <c r="L176" s="79" t="str">
        <f>IF(ISERROR(VLOOKUP($F176,#REF!,L$3,FALSE)),"",VLOOKUP($F176,#REF!,L$3,FALSE))</f>
        <v/>
      </c>
      <c r="M176" s="88"/>
      <c r="N176" s="88"/>
      <c r="O176" s="78"/>
      <c r="P176" s="80">
        <f t="shared" si="9"/>
        <v>0</v>
      </c>
      <c r="Q176" s="87"/>
      <c r="R176" s="31"/>
      <c r="S176" s="81" t="str">
        <f t="shared" si="7"/>
        <v/>
      </c>
      <c r="T176" s="33"/>
      <c r="U176" s="29"/>
      <c r="V176" s="87"/>
      <c r="W176" s="32"/>
      <c r="X176" s="81" t="str">
        <f t="shared" si="8"/>
        <v/>
      </c>
      <c r="Y176" s="33"/>
      <c r="Z176" s="45"/>
      <c r="AA176" s="78"/>
      <c r="AB176" s="78"/>
      <c r="AC176" s="82"/>
      <c r="AD176" s="78"/>
      <c r="AE176" s="78"/>
      <c r="AF176" s="83"/>
    </row>
    <row r="177" spans="1:32" s="75" customFormat="1" ht="15" customHeight="1">
      <c r="A177" s="77">
        <v>171</v>
      </c>
      <c r="B177" s="78" t="str">
        <f>IF(C177=0,"",VLOOKUP(C177,#REF!,2,0))</f>
        <v/>
      </c>
      <c r="C177" s="107"/>
      <c r="D177" s="10"/>
      <c r="E177" s="31"/>
      <c r="F177" s="33"/>
      <c r="G177" s="31"/>
      <c r="H177" s="31"/>
      <c r="I177" s="31"/>
      <c r="J177" s="31"/>
      <c r="K177" s="79" t="s">
        <v>286</v>
      </c>
      <c r="L177" s="79" t="str">
        <f>IF(ISERROR(VLOOKUP($F177,#REF!,L$3,FALSE)),"",VLOOKUP($F177,#REF!,L$3,FALSE))</f>
        <v/>
      </c>
      <c r="M177" s="88"/>
      <c r="N177" s="88"/>
      <c r="O177" s="78"/>
      <c r="P177" s="80">
        <f t="shared" si="9"/>
        <v>0</v>
      </c>
      <c r="Q177" s="87"/>
      <c r="R177" s="31"/>
      <c r="S177" s="81" t="str">
        <f t="shared" si="7"/>
        <v/>
      </c>
      <c r="T177" s="33"/>
      <c r="U177" s="29"/>
      <c r="V177" s="87"/>
      <c r="W177" s="32"/>
      <c r="X177" s="81" t="str">
        <f t="shared" si="8"/>
        <v/>
      </c>
      <c r="Y177" s="33"/>
      <c r="Z177" s="45"/>
      <c r="AA177" s="78"/>
      <c r="AB177" s="78"/>
      <c r="AC177" s="82"/>
      <c r="AD177" s="78"/>
      <c r="AE177" s="78"/>
      <c r="AF177" s="83"/>
    </row>
    <row r="178" spans="1:32" s="75" customFormat="1" ht="15" customHeight="1">
      <c r="A178" s="77">
        <v>172</v>
      </c>
      <c r="B178" s="78" t="str">
        <f>IF(C178=0,"",VLOOKUP(C178,#REF!,2,0))</f>
        <v/>
      </c>
      <c r="C178" s="107"/>
      <c r="D178" s="10"/>
      <c r="E178" s="31"/>
      <c r="F178" s="33"/>
      <c r="G178" s="31"/>
      <c r="H178" s="31"/>
      <c r="I178" s="31"/>
      <c r="J178" s="31"/>
      <c r="K178" s="79" t="s">
        <v>286</v>
      </c>
      <c r="L178" s="79" t="str">
        <f>IF(ISERROR(VLOOKUP($F178,#REF!,L$3,FALSE)),"",VLOOKUP($F178,#REF!,L$3,FALSE))</f>
        <v/>
      </c>
      <c r="M178" s="88"/>
      <c r="N178" s="88"/>
      <c r="O178" s="78"/>
      <c r="P178" s="80">
        <f t="shared" si="9"/>
        <v>0</v>
      </c>
      <c r="Q178" s="87"/>
      <c r="R178" s="31"/>
      <c r="S178" s="81" t="str">
        <f t="shared" si="7"/>
        <v/>
      </c>
      <c r="T178" s="33"/>
      <c r="U178" s="29"/>
      <c r="V178" s="87"/>
      <c r="W178" s="32"/>
      <c r="X178" s="81" t="str">
        <f t="shared" si="8"/>
        <v/>
      </c>
      <c r="Y178" s="33"/>
      <c r="Z178" s="45"/>
      <c r="AA178" s="78"/>
      <c r="AB178" s="78"/>
      <c r="AC178" s="82"/>
      <c r="AD178" s="78"/>
      <c r="AE178" s="78"/>
      <c r="AF178" s="83"/>
    </row>
    <row r="179" spans="1:32" s="75" customFormat="1" ht="15" customHeight="1">
      <c r="A179" s="77">
        <v>173</v>
      </c>
      <c r="B179" s="78" t="str">
        <f>IF(C179=0,"",VLOOKUP(C179,#REF!,2,0))</f>
        <v/>
      </c>
      <c r="C179" s="107"/>
      <c r="D179" s="10"/>
      <c r="E179" s="31"/>
      <c r="F179" s="33"/>
      <c r="G179" s="31"/>
      <c r="H179" s="31"/>
      <c r="I179" s="31"/>
      <c r="J179" s="31"/>
      <c r="K179" s="79" t="s">
        <v>286</v>
      </c>
      <c r="L179" s="79" t="str">
        <f>IF(ISERROR(VLOOKUP($F179,#REF!,L$3,FALSE)),"",VLOOKUP($F179,#REF!,L$3,FALSE))</f>
        <v/>
      </c>
      <c r="M179" s="88"/>
      <c r="N179" s="88"/>
      <c r="O179" s="78"/>
      <c r="P179" s="80">
        <f t="shared" si="9"/>
        <v>0</v>
      </c>
      <c r="Q179" s="87"/>
      <c r="R179" s="31"/>
      <c r="S179" s="81" t="str">
        <f t="shared" si="7"/>
        <v/>
      </c>
      <c r="T179" s="33"/>
      <c r="U179" s="29"/>
      <c r="V179" s="87"/>
      <c r="W179" s="32"/>
      <c r="X179" s="81" t="str">
        <f t="shared" si="8"/>
        <v/>
      </c>
      <c r="Y179" s="33"/>
      <c r="Z179" s="45"/>
      <c r="AA179" s="78"/>
      <c r="AB179" s="78"/>
      <c r="AC179" s="82"/>
      <c r="AD179" s="78"/>
      <c r="AE179" s="78"/>
      <c r="AF179" s="83"/>
    </row>
    <row r="180" spans="1:32" s="75" customFormat="1" ht="15" customHeight="1">
      <c r="A180" s="77">
        <v>174</v>
      </c>
      <c r="B180" s="78" t="str">
        <f>IF(C180=0,"",VLOOKUP(C180,#REF!,2,0))</f>
        <v/>
      </c>
      <c r="C180" s="107"/>
      <c r="D180" s="10"/>
      <c r="E180" s="31"/>
      <c r="F180" s="33"/>
      <c r="G180" s="31"/>
      <c r="H180" s="31"/>
      <c r="I180" s="31"/>
      <c r="J180" s="31"/>
      <c r="K180" s="79" t="s">
        <v>286</v>
      </c>
      <c r="L180" s="79" t="str">
        <f>IF(ISERROR(VLOOKUP($F180,#REF!,L$3,FALSE)),"",VLOOKUP($F180,#REF!,L$3,FALSE))</f>
        <v/>
      </c>
      <c r="M180" s="88"/>
      <c r="N180" s="88"/>
      <c r="O180" s="78"/>
      <c r="P180" s="80">
        <f t="shared" si="9"/>
        <v>0</v>
      </c>
      <c r="Q180" s="87"/>
      <c r="R180" s="31"/>
      <c r="S180" s="81" t="str">
        <f t="shared" si="7"/>
        <v/>
      </c>
      <c r="T180" s="33"/>
      <c r="U180" s="29"/>
      <c r="V180" s="87"/>
      <c r="W180" s="32"/>
      <c r="X180" s="81" t="str">
        <f t="shared" si="8"/>
        <v/>
      </c>
      <c r="Y180" s="33"/>
      <c r="Z180" s="45"/>
      <c r="AA180" s="78"/>
      <c r="AB180" s="78"/>
      <c r="AC180" s="82"/>
      <c r="AD180" s="78"/>
      <c r="AE180" s="78"/>
      <c r="AF180" s="83"/>
    </row>
    <row r="181" spans="1:32" s="75" customFormat="1" ht="15" customHeight="1">
      <c r="A181" s="77">
        <v>175</v>
      </c>
      <c r="B181" s="78" t="str">
        <f>IF(C181=0,"",VLOOKUP(C181,#REF!,2,0))</f>
        <v/>
      </c>
      <c r="C181" s="107"/>
      <c r="D181" s="10"/>
      <c r="E181" s="31"/>
      <c r="F181" s="33"/>
      <c r="G181" s="31"/>
      <c r="H181" s="31"/>
      <c r="I181" s="31"/>
      <c r="J181" s="31"/>
      <c r="K181" s="79" t="s">
        <v>286</v>
      </c>
      <c r="L181" s="79" t="str">
        <f>IF(ISERROR(VLOOKUP($F181,#REF!,L$3,FALSE)),"",VLOOKUP($F181,#REF!,L$3,FALSE))</f>
        <v/>
      </c>
      <c r="M181" s="88"/>
      <c r="N181" s="88"/>
      <c r="O181" s="78"/>
      <c r="P181" s="80">
        <f t="shared" si="9"/>
        <v>0</v>
      </c>
      <c r="Q181" s="87"/>
      <c r="R181" s="31"/>
      <c r="S181" s="81" t="str">
        <f t="shared" si="7"/>
        <v/>
      </c>
      <c r="T181" s="33"/>
      <c r="U181" s="29"/>
      <c r="V181" s="87"/>
      <c r="W181" s="32"/>
      <c r="X181" s="81" t="str">
        <f t="shared" si="8"/>
        <v/>
      </c>
      <c r="Y181" s="33"/>
      <c r="Z181" s="45"/>
      <c r="AA181" s="78"/>
      <c r="AB181" s="78" t="str">
        <f>IF(AA181=0,"",VLOOKUP(AA181,#REF!,2,0))</f>
        <v/>
      </c>
      <c r="AC181" s="82"/>
      <c r="AD181" s="78"/>
      <c r="AE181" s="78"/>
      <c r="AF181" s="83"/>
    </row>
    <row r="182" spans="1:32" s="75" customFormat="1" ht="15" customHeight="1">
      <c r="A182" s="77">
        <v>176</v>
      </c>
      <c r="B182" s="78" t="str">
        <f>IF(C182=0,"",VLOOKUP(C182,#REF!,2,0))</f>
        <v/>
      </c>
      <c r="C182" s="107"/>
      <c r="D182" s="10"/>
      <c r="E182" s="31"/>
      <c r="F182" s="33"/>
      <c r="G182" s="31"/>
      <c r="H182" s="31"/>
      <c r="I182" s="31"/>
      <c r="J182" s="31"/>
      <c r="K182" s="79" t="s">
        <v>286</v>
      </c>
      <c r="L182" s="79" t="str">
        <f>IF(ISERROR(VLOOKUP($F182,#REF!,L$3,FALSE)),"",VLOOKUP($F182,#REF!,L$3,FALSE))</f>
        <v/>
      </c>
      <c r="M182" s="88"/>
      <c r="N182" s="88"/>
      <c r="O182" s="78"/>
      <c r="P182" s="80">
        <f t="shared" si="9"/>
        <v>0</v>
      </c>
      <c r="Q182" s="87"/>
      <c r="R182" s="31"/>
      <c r="S182" s="81" t="str">
        <f t="shared" si="7"/>
        <v/>
      </c>
      <c r="T182" s="33"/>
      <c r="U182" s="29"/>
      <c r="V182" s="87"/>
      <c r="W182" s="32"/>
      <c r="X182" s="81" t="str">
        <f t="shared" si="8"/>
        <v/>
      </c>
      <c r="Y182" s="33"/>
      <c r="Z182" s="45"/>
      <c r="AA182" s="78"/>
      <c r="AB182" s="78" t="str">
        <f>IF(AA182=0,"",VLOOKUP(AA182,#REF!,2,0))</f>
        <v/>
      </c>
      <c r="AC182" s="82"/>
      <c r="AD182" s="78"/>
      <c r="AE182" s="78"/>
      <c r="AF182" s="83"/>
    </row>
    <row r="183" spans="1:32" s="75" customFormat="1" ht="15" customHeight="1">
      <c r="A183" s="77">
        <v>177</v>
      </c>
      <c r="B183" s="78" t="str">
        <f>IF(C183=0,"",VLOOKUP(C183,#REF!,2,0))</f>
        <v/>
      </c>
      <c r="C183" s="107"/>
      <c r="D183" s="10"/>
      <c r="E183" s="31"/>
      <c r="F183" s="33"/>
      <c r="G183" s="31"/>
      <c r="H183" s="31"/>
      <c r="I183" s="31"/>
      <c r="J183" s="31"/>
      <c r="K183" s="79" t="s">
        <v>286</v>
      </c>
      <c r="L183" s="79" t="str">
        <f>IF(ISERROR(VLOOKUP($F183,#REF!,L$3,FALSE)),"",VLOOKUP($F183,#REF!,L$3,FALSE))</f>
        <v/>
      </c>
      <c r="M183" s="88"/>
      <c r="N183" s="88"/>
      <c r="O183" s="78"/>
      <c r="P183" s="80">
        <f t="shared" si="9"/>
        <v>0</v>
      </c>
      <c r="Q183" s="87"/>
      <c r="R183" s="31"/>
      <c r="S183" s="81" t="str">
        <f t="shared" si="7"/>
        <v/>
      </c>
      <c r="T183" s="33"/>
      <c r="U183" s="29"/>
      <c r="V183" s="87"/>
      <c r="W183" s="32"/>
      <c r="X183" s="81" t="str">
        <f t="shared" si="8"/>
        <v/>
      </c>
      <c r="Y183" s="33"/>
      <c r="Z183" s="45"/>
      <c r="AA183" s="78"/>
      <c r="AB183" s="78" t="str">
        <f>IF(AA183=0,"",VLOOKUP(AA183,#REF!,2,0))</f>
        <v/>
      </c>
      <c r="AC183" s="82"/>
      <c r="AD183" s="78"/>
      <c r="AE183" s="78"/>
      <c r="AF183" s="83"/>
    </row>
    <row r="184" spans="1:32" s="75" customFormat="1" ht="15" customHeight="1">
      <c r="A184" s="77">
        <v>178</v>
      </c>
      <c r="B184" s="78" t="str">
        <f>IF(C184=0,"",VLOOKUP(C184,#REF!,2,0))</f>
        <v/>
      </c>
      <c r="C184" s="107"/>
      <c r="D184" s="10"/>
      <c r="E184" s="31"/>
      <c r="F184" s="33"/>
      <c r="G184" s="31"/>
      <c r="H184" s="31"/>
      <c r="I184" s="31"/>
      <c r="J184" s="31"/>
      <c r="K184" s="79" t="s">
        <v>286</v>
      </c>
      <c r="L184" s="79" t="str">
        <f>IF(ISERROR(VLOOKUP($F184,#REF!,L$3,FALSE)),"",VLOOKUP($F184,#REF!,L$3,FALSE))</f>
        <v/>
      </c>
      <c r="M184" s="88"/>
      <c r="N184" s="88"/>
      <c r="O184" s="78"/>
      <c r="P184" s="80">
        <f t="shared" si="9"/>
        <v>0</v>
      </c>
      <c r="Q184" s="87"/>
      <c r="R184" s="31"/>
      <c r="S184" s="81" t="str">
        <f t="shared" si="7"/>
        <v/>
      </c>
      <c r="T184" s="33"/>
      <c r="U184" s="29"/>
      <c r="V184" s="87"/>
      <c r="W184" s="32"/>
      <c r="X184" s="81" t="str">
        <f t="shared" si="8"/>
        <v/>
      </c>
      <c r="Y184" s="33"/>
      <c r="Z184" s="45"/>
      <c r="AA184" s="78"/>
      <c r="AB184" s="78" t="str">
        <f>IF(AA184=0,"",VLOOKUP(AA184,#REF!,2,0))</f>
        <v/>
      </c>
      <c r="AC184" s="82"/>
      <c r="AD184" s="78"/>
      <c r="AE184" s="78"/>
      <c r="AF184" s="83"/>
    </row>
    <row r="185" spans="1:32" s="75" customFormat="1" ht="15" customHeight="1">
      <c r="A185" s="77">
        <v>179</v>
      </c>
      <c r="B185" s="78" t="str">
        <f>IF(C185=0,"",VLOOKUP(C185,#REF!,2,0))</f>
        <v/>
      </c>
      <c r="C185" s="107"/>
      <c r="D185" s="10"/>
      <c r="E185" s="31"/>
      <c r="F185" s="33"/>
      <c r="G185" s="31"/>
      <c r="H185" s="31"/>
      <c r="I185" s="31"/>
      <c r="J185" s="31"/>
      <c r="K185" s="79" t="s">
        <v>286</v>
      </c>
      <c r="L185" s="79" t="str">
        <f>IF(ISERROR(VLOOKUP($F185,#REF!,L$3,FALSE)),"",VLOOKUP($F185,#REF!,L$3,FALSE))</f>
        <v/>
      </c>
      <c r="M185" s="88"/>
      <c r="N185" s="88"/>
      <c r="O185" s="78"/>
      <c r="P185" s="80">
        <f t="shared" si="9"/>
        <v>0</v>
      </c>
      <c r="Q185" s="87"/>
      <c r="R185" s="31"/>
      <c r="S185" s="81" t="str">
        <f t="shared" si="7"/>
        <v/>
      </c>
      <c r="T185" s="33"/>
      <c r="U185" s="29"/>
      <c r="V185" s="87"/>
      <c r="W185" s="32"/>
      <c r="X185" s="81" t="str">
        <f t="shared" si="8"/>
        <v/>
      </c>
      <c r="Y185" s="33"/>
      <c r="Z185" s="45"/>
      <c r="AA185" s="78"/>
      <c r="AB185" s="78" t="str">
        <f>IF(AA185=0,"",VLOOKUP(AA185,#REF!,2,0))</f>
        <v/>
      </c>
      <c r="AC185" s="82"/>
      <c r="AD185" s="78"/>
      <c r="AE185" s="78"/>
      <c r="AF185" s="83"/>
    </row>
    <row r="186" spans="1:32" s="75" customFormat="1" ht="15" customHeight="1">
      <c r="A186" s="77">
        <v>180</v>
      </c>
      <c r="B186" s="78" t="str">
        <f>IF(C186=0,"",VLOOKUP(C186,#REF!,2,0))</f>
        <v/>
      </c>
      <c r="C186" s="107"/>
      <c r="D186" s="10"/>
      <c r="E186" s="31"/>
      <c r="F186" s="33"/>
      <c r="G186" s="31"/>
      <c r="H186" s="31"/>
      <c r="I186" s="31"/>
      <c r="J186" s="31"/>
      <c r="K186" s="79" t="s">
        <v>286</v>
      </c>
      <c r="L186" s="79" t="str">
        <f>IF(ISERROR(VLOOKUP($F186,#REF!,L$3,FALSE)),"",VLOOKUP($F186,#REF!,L$3,FALSE))</f>
        <v/>
      </c>
      <c r="M186" s="88"/>
      <c r="N186" s="88"/>
      <c r="O186" s="78"/>
      <c r="P186" s="80">
        <f t="shared" si="9"/>
        <v>0</v>
      </c>
      <c r="Q186" s="87"/>
      <c r="R186" s="31"/>
      <c r="S186" s="81" t="str">
        <f t="shared" si="7"/>
        <v/>
      </c>
      <c r="T186" s="33"/>
      <c r="U186" s="29"/>
      <c r="V186" s="87"/>
      <c r="W186" s="32"/>
      <c r="X186" s="81" t="str">
        <f t="shared" si="8"/>
        <v/>
      </c>
      <c r="Y186" s="33"/>
      <c r="Z186" s="45"/>
      <c r="AA186" s="78"/>
      <c r="AB186" s="78" t="str">
        <f>IF(AA186=0,"",VLOOKUP(AA186,#REF!,2,0))</f>
        <v/>
      </c>
      <c r="AC186" s="82"/>
      <c r="AD186" s="78"/>
      <c r="AE186" s="78"/>
      <c r="AF186" s="83"/>
    </row>
    <row r="187" spans="1:32" s="75" customFormat="1" ht="15" customHeight="1">
      <c r="A187" s="77">
        <v>181</v>
      </c>
      <c r="B187" s="78" t="str">
        <f>IF(C187=0,"",VLOOKUP(C187,#REF!,2,0))</f>
        <v/>
      </c>
      <c r="C187" s="107"/>
      <c r="D187" s="10"/>
      <c r="E187" s="31"/>
      <c r="F187" s="33"/>
      <c r="G187" s="31"/>
      <c r="H187" s="31"/>
      <c r="I187" s="31"/>
      <c r="J187" s="31"/>
      <c r="K187" s="79" t="s">
        <v>286</v>
      </c>
      <c r="L187" s="79" t="str">
        <f>IF(ISERROR(VLOOKUP($F187,#REF!,L$3,FALSE)),"",VLOOKUP($F187,#REF!,L$3,FALSE))</f>
        <v/>
      </c>
      <c r="M187" s="88"/>
      <c r="N187" s="88"/>
      <c r="O187" s="78"/>
      <c r="P187" s="80">
        <f t="shared" si="9"/>
        <v>0</v>
      </c>
      <c r="Q187" s="87"/>
      <c r="R187" s="31"/>
      <c r="S187" s="81" t="str">
        <f t="shared" si="7"/>
        <v/>
      </c>
      <c r="T187" s="33"/>
      <c r="U187" s="29"/>
      <c r="V187" s="87"/>
      <c r="W187" s="32"/>
      <c r="X187" s="81" t="str">
        <f t="shared" si="8"/>
        <v/>
      </c>
      <c r="Y187" s="33"/>
      <c r="Z187" s="45"/>
      <c r="AA187" s="78"/>
      <c r="AB187" s="78" t="str">
        <f>IF(AA187=0,"",VLOOKUP(AA187,#REF!,2,0))</f>
        <v/>
      </c>
      <c r="AC187" s="82"/>
      <c r="AD187" s="78"/>
      <c r="AE187" s="78"/>
      <c r="AF187" s="83"/>
    </row>
    <row r="188" spans="1:32" s="75" customFormat="1" ht="15" customHeight="1">
      <c r="A188" s="77">
        <v>182</v>
      </c>
      <c r="B188" s="78" t="str">
        <f>IF(C188=0,"",VLOOKUP(C188,#REF!,2,0))</f>
        <v/>
      </c>
      <c r="C188" s="107"/>
      <c r="D188" s="10"/>
      <c r="E188" s="31"/>
      <c r="F188" s="33"/>
      <c r="G188" s="31"/>
      <c r="H188" s="31"/>
      <c r="I188" s="31"/>
      <c r="J188" s="31"/>
      <c r="K188" s="79" t="s">
        <v>286</v>
      </c>
      <c r="L188" s="79" t="str">
        <f>IF(ISERROR(VLOOKUP($F188,#REF!,L$3,FALSE)),"",VLOOKUP($F188,#REF!,L$3,FALSE))</f>
        <v/>
      </c>
      <c r="M188" s="88"/>
      <c r="N188" s="88"/>
      <c r="O188" s="78"/>
      <c r="P188" s="80">
        <f t="shared" si="9"/>
        <v>0</v>
      </c>
      <c r="Q188" s="87"/>
      <c r="R188" s="31"/>
      <c r="S188" s="81" t="str">
        <f t="shared" si="7"/>
        <v/>
      </c>
      <c r="T188" s="33"/>
      <c r="U188" s="29"/>
      <c r="V188" s="87"/>
      <c r="W188" s="32"/>
      <c r="X188" s="81" t="str">
        <f t="shared" si="8"/>
        <v/>
      </c>
      <c r="Y188" s="33"/>
      <c r="Z188" s="45"/>
      <c r="AA188" s="78"/>
      <c r="AB188" s="78" t="str">
        <f>IF(AA188=0,"",VLOOKUP(AA188,#REF!,2,0))</f>
        <v/>
      </c>
      <c r="AC188" s="82"/>
      <c r="AD188" s="78"/>
      <c r="AE188" s="78"/>
      <c r="AF188" s="83"/>
    </row>
    <row r="189" spans="1:32" s="75" customFormat="1" ht="15" customHeight="1">
      <c r="A189" s="77">
        <v>183</v>
      </c>
      <c r="B189" s="78" t="str">
        <f>IF(C189=0,"",VLOOKUP(C189,#REF!,2,0))</f>
        <v/>
      </c>
      <c r="C189" s="107"/>
      <c r="D189" s="10"/>
      <c r="E189" s="31"/>
      <c r="F189" s="33"/>
      <c r="G189" s="31"/>
      <c r="H189" s="31"/>
      <c r="I189" s="31"/>
      <c r="J189" s="31"/>
      <c r="K189" s="79" t="s">
        <v>286</v>
      </c>
      <c r="L189" s="79" t="str">
        <f>IF(ISERROR(VLOOKUP($F189,#REF!,L$3,FALSE)),"",VLOOKUP($F189,#REF!,L$3,FALSE))</f>
        <v/>
      </c>
      <c r="M189" s="88"/>
      <c r="N189" s="88"/>
      <c r="O189" s="78"/>
      <c r="P189" s="80">
        <f t="shared" si="9"/>
        <v>0</v>
      </c>
      <c r="Q189" s="87"/>
      <c r="R189" s="31"/>
      <c r="S189" s="81" t="str">
        <f t="shared" si="7"/>
        <v/>
      </c>
      <c r="T189" s="33"/>
      <c r="U189" s="29"/>
      <c r="V189" s="87"/>
      <c r="W189" s="32"/>
      <c r="X189" s="81" t="str">
        <f t="shared" si="8"/>
        <v/>
      </c>
      <c r="Y189" s="33"/>
      <c r="Z189" s="45"/>
      <c r="AA189" s="78"/>
      <c r="AB189" s="78" t="str">
        <f>IF(AA189=0,"",VLOOKUP(AA189,#REF!,2,0))</f>
        <v/>
      </c>
      <c r="AC189" s="82"/>
      <c r="AD189" s="78"/>
      <c r="AE189" s="78"/>
      <c r="AF189" s="83"/>
    </row>
    <row r="190" spans="1:32" s="75" customFormat="1" ht="15" customHeight="1">
      <c r="A190" s="77">
        <v>184</v>
      </c>
      <c r="B190" s="78" t="str">
        <f>IF(C190=0,"",VLOOKUP(C190,#REF!,2,0))</f>
        <v/>
      </c>
      <c r="C190" s="107"/>
      <c r="D190" s="10"/>
      <c r="E190" s="31"/>
      <c r="F190" s="33"/>
      <c r="G190" s="31"/>
      <c r="H190" s="31"/>
      <c r="I190" s="31"/>
      <c r="J190" s="31"/>
      <c r="K190" s="79" t="s">
        <v>286</v>
      </c>
      <c r="L190" s="79" t="str">
        <f>IF(ISERROR(VLOOKUP($F190,#REF!,L$3,FALSE)),"",VLOOKUP($F190,#REF!,L$3,FALSE))</f>
        <v/>
      </c>
      <c r="M190" s="88"/>
      <c r="N190" s="88"/>
      <c r="O190" s="78"/>
      <c r="P190" s="80">
        <f t="shared" si="9"/>
        <v>0</v>
      </c>
      <c r="Q190" s="87"/>
      <c r="R190" s="31"/>
      <c r="S190" s="81" t="str">
        <f t="shared" si="7"/>
        <v/>
      </c>
      <c r="T190" s="33"/>
      <c r="U190" s="29"/>
      <c r="V190" s="87"/>
      <c r="W190" s="32"/>
      <c r="X190" s="81" t="str">
        <f t="shared" si="8"/>
        <v/>
      </c>
      <c r="Y190" s="33"/>
      <c r="Z190" s="45"/>
      <c r="AA190" s="78"/>
      <c r="AB190" s="78" t="str">
        <f>IF(AA190=0,"",VLOOKUP(AA190,#REF!,2,0))</f>
        <v/>
      </c>
      <c r="AC190" s="82"/>
      <c r="AD190" s="78"/>
      <c r="AE190" s="78"/>
      <c r="AF190" s="83"/>
    </row>
    <row r="191" spans="1:32" s="75" customFormat="1" ht="15" customHeight="1">
      <c r="A191" s="77">
        <v>185</v>
      </c>
      <c r="B191" s="78" t="str">
        <f>IF(C191=0,"",VLOOKUP(C191,#REF!,2,0))</f>
        <v/>
      </c>
      <c r="C191" s="107"/>
      <c r="D191" s="10"/>
      <c r="E191" s="31"/>
      <c r="F191" s="33"/>
      <c r="G191" s="31"/>
      <c r="H191" s="31"/>
      <c r="I191" s="31"/>
      <c r="J191" s="31"/>
      <c r="K191" s="79" t="s">
        <v>286</v>
      </c>
      <c r="L191" s="79" t="str">
        <f>IF(ISERROR(VLOOKUP($F191,#REF!,L$3,FALSE)),"",VLOOKUP($F191,#REF!,L$3,FALSE))</f>
        <v/>
      </c>
      <c r="M191" s="88"/>
      <c r="N191" s="88"/>
      <c r="O191" s="78"/>
      <c r="P191" s="80">
        <f t="shared" si="9"/>
        <v>0</v>
      </c>
      <c r="Q191" s="87"/>
      <c r="R191" s="31"/>
      <c r="S191" s="81" t="str">
        <f t="shared" si="7"/>
        <v/>
      </c>
      <c r="T191" s="33"/>
      <c r="U191" s="29"/>
      <c r="V191" s="87"/>
      <c r="W191" s="32"/>
      <c r="X191" s="81" t="str">
        <f t="shared" si="8"/>
        <v/>
      </c>
      <c r="Y191" s="33"/>
      <c r="Z191" s="45"/>
      <c r="AA191" s="78"/>
      <c r="AB191" s="78" t="str">
        <f>IF(AA191=0,"",VLOOKUP(AA191,#REF!,2,0))</f>
        <v/>
      </c>
      <c r="AC191" s="82"/>
      <c r="AD191" s="78"/>
      <c r="AE191" s="78"/>
      <c r="AF191" s="83"/>
    </row>
    <row r="192" spans="1:32" s="75" customFormat="1" ht="15" customHeight="1">
      <c r="A192" s="77">
        <v>186</v>
      </c>
      <c r="B192" s="78" t="str">
        <f>IF(C192=0,"",VLOOKUP(C192,#REF!,2,0))</f>
        <v/>
      </c>
      <c r="C192" s="107"/>
      <c r="D192" s="10"/>
      <c r="E192" s="31"/>
      <c r="F192" s="33"/>
      <c r="G192" s="31"/>
      <c r="H192" s="31"/>
      <c r="I192" s="31"/>
      <c r="J192" s="31"/>
      <c r="K192" s="79" t="s">
        <v>286</v>
      </c>
      <c r="L192" s="79" t="str">
        <f>IF(ISERROR(VLOOKUP($F192,#REF!,L$3,FALSE)),"",VLOOKUP($F192,#REF!,L$3,FALSE))</f>
        <v/>
      </c>
      <c r="M192" s="88"/>
      <c r="N192" s="88"/>
      <c r="O192" s="78"/>
      <c r="P192" s="80">
        <f t="shared" si="9"/>
        <v>0</v>
      </c>
      <c r="Q192" s="87"/>
      <c r="R192" s="31"/>
      <c r="S192" s="81" t="str">
        <f t="shared" si="7"/>
        <v/>
      </c>
      <c r="T192" s="33"/>
      <c r="U192" s="29"/>
      <c r="V192" s="87"/>
      <c r="W192" s="32"/>
      <c r="X192" s="81" t="str">
        <f t="shared" si="8"/>
        <v/>
      </c>
      <c r="Y192" s="33"/>
      <c r="Z192" s="45"/>
      <c r="AA192" s="78"/>
      <c r="AB192" s="78" t="str">
        <f>IF(AA192=0,"",VLOOKUP(AA192,#REF!,2,0))</f>
        <v/>
      </c>
      <c r="AC192" s="82"/>
      <c r="AD192" s="78"/>
      <c r="AE192" s="78"/>
      <c r="AF192" s="83"/>
    </row>
    <row r="193" spans="1:32" s="75" customFormat="1" ht="15" customHeight="1">
      <c r="A193" s="77">
        <v>187</v>
      </c>
      <c r="B193" s="78" t="str">
        <f>IF(C193=0,"",VLOOKUP(C193,#REF!,2,0))</f>
        <v/>
      </c>
      <c r="C193" s="107"/>
      <c r="D193" s="10"/>
      <c r="E193" s="31"/>
      <c r="F193" s="33"/>
      <c r="G193" s="31"/>
      <c r="H193" s="31"/>
      <c r="I193" s="31"/>
      <c r="J193" s="31"/>
      <c r="K193" s="79" t="s">
        <v>286</v>
      </c>
      <c r="L193" s="79" t="str">
        <f>IF(ISERROR(VLOOKUP($F193,#REF!,L$3,FALSE)),"",VLOOKUP($F193,#REF!,L$3,FALSE))</f>
        <v/>
      </c>
      <c r="M193" s="88"/>
      <c r="N193" s="88"/>
      <c r="O193" s="78"/>
      <c r="P193" s="80">
        <f t="shared" si="9"/>
        <v>0</v>
      </c>
      <c r="Q193" s="87"/>
      <c r="R193" s="31"/>
      <c r="S193" s="81" t="str">
        <f t="shared" si="7"/>
        <v/>
      </c>
      <c r="T193" s="33"/>
      <c r="U193" s="29"/>
      <c r="V193" s="87"/>
      <c r="W193" s="32"/>
      <c r="X193" s="81" t="str">
        <f t="shared" si="8"/>
        <v/>
      </c>
      <c r="Y193" s="33"/>
      <c r="Z193" s="45"/>
      <c r="AA193" s="78"/>
      <c r="AB193" s="78" t="str">
        <f>IF(AA193=0,"",VLOOKUP(AA193,#REF!,2,0))</f>
        <v/>
      </c>
      <c r="AC193" s="82"/>
      <c r="AD193" s="78"/>
      <c r="AE193" s="78"/>
      <c r="AF193" s="83"/>
    </row>
    <row r="194" spans="1:32" s="75" customFormat="1" ht="15" customHeight="1">
      <c r="A194" s="77">
        <v>188</v>
      </c>
      <c r="B194" s="78" t="str">
        <f>IF(C194=0,"",VLOOKUP(C194,#REF!,2,0))</f>
        <v/>
      </c>
      <c r="C194" s="107"/>
      <c r="D194" s="10"/>
      <c r="E194" s="31"/>
      <c r="F194" s="33"/>
      <c r="G194" s="31"/>
      <c r="H194" s="31"/>
      <c r="I194" s="31"/>
      <c r="J194" s="31"/>
      <c r="K194" s="79" t="s">
        <v>286</v>
      </c>
      <c r="L194" s="79" t="str">
        <f>IF(ISERROR(VLOOKUP($F194,#REF!,L$3,FALSE)),"",VLOOKUP($F194,#REF!,L$3,FALSE))</f>
        <v/>
      </c>
      <c r="M194" s="88"/>
      <c r="N194" s="88"/>
      <c r="O194" s="78"/>
      <c r="P194" s="80">
        <f t="shared" si="9"/>
        <v>0</v>
      </c>
      <c r="Q194" s="87"/>
      <c r="R194" s="31"/>
      <c r="S194" s="81" t="str">
        <f t="shared" si="7"/>
        <v/>
      </c>
      <c r="T194" s="33"/>
      <c r="U194" s="29"/>
      <c r="V194" s="87"/>
      <c r="W194" s="32"/>
      <c r="X194" s="81" t="str">
        <f t="shared" si="8"/>
        <v/>
      </c>
      <c r="Y194" s="33"/>
      <c r="Z194" s="45"/>
      <c r="AA194" s="78"/>
      <c r="AB194" s="78" t="str">
        <f>IF(AA194=0,"",VLOOKUP(AA194,#REF!,2,0))</f>
        <v/>
      </c>
      <c r="AC194" s="82"/>
      <c r="AD194" s="78"/>
      <c r="AE194" s="78"/>
      <c r="AF194" s="83"/>
    </row>
    <row r="195" spans="1:32" s="75" customFormat="1" ht="15" customHeight="1">
      <c r="A195" s="77">
        <v>189</v>
      </c>
      <c r="B195" s="78" t="str">
        <f>IF(C195=0,"",VLOOKUP(C195,#REF!,2,0))</f>
        <v/>
      </c>
      <c r="C195" s="107"/>
      <c r="D195" s="10"/>
      <c r="E195" s="31"/>
      <c r="F195" s="33"/>
      <c r="G195" s="31"/>
      <c r="H195" s="31"/>
      <c r="I195" s="31"/>
      <c r="J195" s="31"/>
      <c r="K195" s="79" t="s">
        <v>286</v>
      </c>
      <c r="L195" s="79" t="str">
        <f>IF(ISERROR(VLOOKUP($F195,#REF!,L$3,FALSE)),"",VLOOKUP($F195,#REF!,L$3,FALSE))</f>
        <v/>
      </c>
      <c r="M195" s="88"/>
      <c r="N195" s="88"/>
      <c r="O195" s="78"/>
      <c r="P195" s="80">
        <f t="shared" si="9"/>
        <v>0</v>
      </c>
      <c r="Q195" s="87"/>
      <c r="R195" s="31"/>
      <c r="S195" s="81" t="str">
        <f t="shared" si="7"/>
        <v/>
      </c>
      <c r="T195" s="33"/>
      <c r="U195" s="29"/>
      <c r="V195" s="87"/>
      <c r="W195" s="32"/>
      <c r="X195" s="81" t="str">
        <f t="shared" si="8"/>
        <v/>
      </c>
      <c r="Y195" s="33"/>
      <c r="Z195" s="45"/>
      <c r="AA195" s="78"/>
      <c r="AB195" s="78" t="str">
        <f>IF(AA195=0,"",VLOOKUP(AA195,#REF!,2,0))</f>
        <v/>
      </c>
      <c r="AC195" s="82"/>
      <c r="AD195" s="78"/>
      <c r="AE195" s="78"/>
      <c r="AF195" s="83"/>
    </row>
    <row r="196" spans="1:32" s="75" customFormat="1" ht="15" customHeight="1">
      <c r="A196" s="77">
        <v>190</v>
      </c>
      <c r="B196" s="78" t="str">
        <f>IF(C196=0,"",VLOOKUP(C196,#REF!,2,0))</f>
        <v/>
      </c>
      <c r="C196" s="107"/>
      <c r="D196" s="10"/>
      <c r="E196" s="31"/>
      <c r="F196" s="33"/>
      <c r="G196" s="31"/>
      <c r="H196" s="31"/>
      <c r="I196" s="31"/>
      <c r="J196" s="31"/>
      <c r="K196" s="79" t="s">
        <v>286</v>
      </c>
      <c r="L196" s="79" t="str">
        <f>IF(ISERROR(VLOOKUP($F196,#REF!,L$3,FALSE)),"",VLOOKUP($F196,#REF!,L$3,FALSE))</f>
        <v/>
      </c>
      <c r="M196" s="88"/>
      <c r="N196" s="88"/>
      <c r="O196" s="78"/>
      <c r="P196" s="80">
        <f t="shared" si="9"/>
        <v>0</v>
      </c>
      <c r="Q196" s="87"/>
      <c r="R196" s="31"/>
      <c r="S196" s="81" t="str">
        <f t="shared" si="7"/>
        <v/>
      </c>
      <c r="T196" s="33"/>
      <c r="U196" s="29"/>
      <c r="V196" s="87"/>
      <c r="W196" s="32"/>
      <c r="X196" s="81" t="str">
        <f t="shared" si="8"/>
        <v/>
      </c>
      <c r="Y196" s="33"/>
      <c r="Z196" s="45"/>
      <c r="AA196" s="78"/>
      <c r="AB196" s="78" t="str">
        <f>IF(AA196=0,"",VLOOKUP(AA196,#REF!,2,0))</f>
        <v/>
      </c>
      <c r="AC196" s="82"/>
      <c r="AD196" s="78"/>
      <c r="AE196" s="78"/>
      <c r="AF196" s="83"/>
    </row>
    <row r="197" spans="1:32" s="75" customFormat="1" ht="15" customHeight="1">
      <c r="A197" s="77">
        <v>191</v>
      </c>
      <c r="B197" s="78" t="str">
        <f>IF(C197=0,"",VLOOKUP(C197,#REF!,2,0))</f>
        <v/>
      </c>
      <c r="C197" s="107"/>
      <c r="D197" s="10"/>
      <c r="E197" s="31"/>
      <c r="F197" s="33"/>
      <c r="G197" s="31"/>
      <c r="H197" s="31"/>
      <c r="I197" s="31"/>
      <c r="J197" s="31"/>
      <c r="K197" s="79" t="s">
        <v>286</v>
      </c>
      <c r="L197" s="79" t="str">
        <f>IF(ISERROR(VLOOKUP($F197,#REF!,L$3,FALSE)),"",VLOOKUP($F197,#REF!,L$3,FALSE))</f>
        <v/>
      </c>
      <c r="M197" s="88"/>
      <c r="N197" s="88"/>
      <c r="O197" s="78"/>
      <c r="P197" s="80">
        <f t="shared" si="9"/>
        <v>0</v>
      </c>
      <c r="Q197" s="87"/>
      <c r="R197" s="31"/>
      <c r="S197" s="81" t="str">
        <f t="shared" ref="S197:S260" si="10">IF(ISERROR(INDEX($AP$4:$AP$31,MATCH(Q197&amp;R197,$AQ$4:$AQ$31,))),"",INDEX($AP$4:$AP$31,MATCH(Q197&amp;R197,$AQ$4:$AQ$31,0)))</f>
        <v/>
      </c>
      <c r="T197" s="33"/>
      <c r="U197" s="29"/>
      <c r="V197" s="87"/>
      <c r="W197" s="32"/>
      <c r="X197" s="81" t="str">
        <f t="shared" ref="X197:X260" si="11">IF(ISERROR(INDEX($AP$4:$AP$31,MATCH(V197&amp;W197,$AQ$4:$AQ$31,))),"",INDEX($AP$4:$AP$31,MATCH(V197&amp;W197,$AQ$4:$AQ$31,0)))</f>
        <v/>
      </c>
      <c r="Y197" s="33"/>
      <c r="Z197" s="45"/>
      <c r="AA197" s="78"/>
      <c r="AB197" s="78" t="str">
        <f>IF(AA197=0,"",VLOOKUP(AA197,#REF!,2,0))</f>
        <v/>
      </c>
      <c r="AC197" s="82"/>
      <c r="AD197" s="78"/>
      <c r="AE197" s="78"/>
      <c r="AF197" s="83"/>
    </row>
    <row r="198" spans="1:32" s="75" customFormat="1" ht="15" customHeight="1">
      <c r="A198" s="77">
        <v>192</v>
      </c>
      <c r="B198" s="78" t="str">
        <f>IF(C198=0,"",VLOOKUP(C198,#REF!,2,0))</f>
        <v/>
      </c>
      <c r="C198" s="107"/>
      <c r="D198" s="10"/>
      <c r="E198" s="31"/>
      <c r="F198" s="33"/>
      <c r="G198" s="31"/>
      <c r="H198" s="31"/>
      <c r="I198" s="31"/>
      <c r="J198" s="31"/>
      <c r="K198" s="79" t="s">
        <v>286</v>
      </c>
      <c r="L198" s="79" t="str">
        <f>IF(ISERROR(VLOOKUP($F198,#REF!,L$3,FALSE)),"",VLOOKUP($F198,#REF!,L$3,FALSE))</f>
        <v/>
      </c>
      <c r="M198" s="88"/>
      <c r="N198" s="88"/>
      <c r="O198" s="78"/>
      <c r="P198" s="80">
        <f t="shared" si="9"/>
        <v>0</v>
      </c>
      <c r="Q198" s="87"/>
      <c r="R198" s="31"/>
      <c r="S198" s="81" t="str">
        <f t="shared" si="10"/>
        <v/>
      </c>
      <c r="T198" s="33"/>
      <c r="U198" s="29"/>
      <c r="V198" s="87"/>
      <c r="W198" s="32"/>
      <c r="X198" s="81" t="str">
        <f t="shared" si="11"/>
        <v/>
      </c>
      <c r="Y198" s="33"/>
      <c r="Z198" s="45"/>
      <c r="AA198" s="78"/>
      <c r="AB198" s="78" t="str">
        <f>IF(AA198=0,"",VLOOKUP(AA198,#REF!,2,0))</f>
        <v/>
      </c>
      <c r="AC198" s="82"/>
      <c r="AD198" s="78"/>
      <c r="AE198" s="78"/>
      <c r="AF198" s="83"/>
    </row>
    <row r="199" spans="1:32" s="75" customFormat="1" ht="15" customHeight="1">
      <c r="A199" s="77">
        <v>193</v>
      </c>
      <c r="B199" s="78" t="str">
        <f>IF(C199=0,"",VLOOKUP(C199,#REF!,2,0))</f>
        <v/>
      </c>
      <c r="C199" s="107"/>
      <c r="D199" s="10"/>
      <c r="E199" s="31"/>
      <c r="F199" s="33"/>
      <c r="G199" s="31"/>
      <c r="H199" s="31"/>
      <c r="I199" s="31"/>
      <c r="J199" s="31"/>
      <c r="K199" s="79" t="s">
        <v>286</v>
      </c>
      <c r="L199" s="79" t="str">
        <f>IF(ISERROR(VLOOKUP($F199,#REF!,L$3,FALSE)),"",VLOOKUP($F199,#REF!,L$3,FALSE))</f>
        <v/>
      </c>
      <c r="M199" s="88"/>
      <c r="N199" s="88"/>
      <c r="O199" s="78"/>
      <c r="P199" s="80">
        <f t="shared" si="9"/>
        <v>0</v>
      </c>
      <c r="Q199" s="87"/>
      <c r="R199" s="31"/>
      <c r="S199" s="81" t="str">
        <f t="shared" si="10"/>
        <v/>
      </c>
      <c r="T199" s="33"/>
      <c r="U199" s="29"/>
      <c r="V199" s="87"/>
      <c r="W199" s="32"/>
      <c r="X199" s="81" t="str">
        <f t="shared" si="11"/>
        <v/>
      </c>
      <c r="Y199" s="33"/>
      <c r="Z199" s="45"/>
      <c r="AA199" s="78"/>
      <c r="AB199" s="78" t="str">
        <f>IF(AA199=0,"",VLOOKUP(AA199,#REF!,2,0))</f>
        <v/>
      </c>
      <c r="AC199" s="82"/>
      <c r="AD199" s="78"/>
      <c r="AE199" s="78"/>
      <c r="AF199" s="83"/>
    </row>
    <row r="200" spans="1:32" s="75" customFormat="1" ht="15" customHeight="1">
      <c r="A200" s="77">
        <v>194</v>
      </c>
      <c r="B200" s="78" t="str">
        <f>IF(C200=0,"",VLOOKUP(C200,#REF!,2,0))</f>
        <v/>
      </c>
      <c r="C200" s="107"/>
      <c r="D200" s="10"/>
      <c r="E200" s="31"/>
      <c r="F200" s="33"/>
      <c r="G200" s="31"/>
      <c r="H200" s="31"/>
      <c r="I200" s="31"/>
      <c r="J200" s="31"/>
      <c r="K200" s="79" t="s">
        <v>286</v>
      </c>
      <c r="L200" s="79" t="str">
        <f>IF(ISERROR(VLOOKUP($F200,#REF!,L$3,FALSE)),"",VLOOKUP($F200,#REF!,L$3,FALSE))</f>
        <v/>
      </c>
      <c r="M200" s="88"/>
      <c r="N200" s="88"/>
      <c r="O200" s="78"/>
      <c r="P200" s="80">
        <f t="shared" si="9"/>
        <v>0</v>
      </c>
      <c r="Q200" s="87"/>
      <c r="R200" s="31"/>
      <c r="S200" s="81" t="str">
        <f t="shared" si="10"/>
        <v/>
      </c>
      <c r="T200" s="33"/>
      <c r="U200" s="29"/>
      <c r="V200" s="87"/>
      <c r="W200" s="32"/>
      <c r="X200" s="81" t="str">
        <f t="shared" si="11"/>
        <v/>
      </c>
      <c r="Y200" s="33"/>
      <c r="Z200" s="45"/>
      <c r="AA200" s="78"/>
      <c r="AB200" s="78" t="str">
        <f>IF(AA200=0,"",VLOOKUP(AA200,#REF!,2,0))</f>
        <v/>
      </c>
      <c r="AC200" s="82"/>
      <c r="AD200" s="78"/>
      <c r="AE200" s="78"/>
      <c r="AF200" s="83"/>
    </row>
    <row r="201" spans="1:32" s="75" customFormat="1" ht="15" customHeight="1">
      <c r="A201" s="77">
        <v>195</v>
      </c>
      <c r="B201" s="78" t="str">
        <f>IF(C201=0,"",VLOOKUP(C201,#REF!,2,0))</f>
        <v/>
      </c>
      <c r="C201" s="107"/>
      <c r="D201" s="10"/>
      <c r="E201" s="31"/>
      <c r="F201" s="33"/>
      <c r="G201" s="31"/>
      <c r="H201" s="31"/>
      <c r="I201" s="31"/>
      <c r="J201" s="31"/>
      <c r="K201" s="79" t="s">
        <v>286</v>
      </c>
      <c r="L201" s="79" t="str">
        <f>IF(ISERROR(VLOOKUP($F201,#REF!,L$3,FALSE)),"",VLOOKUP($F201,#REF!,L$3,FALSE))</f>
        <v/>
      </c>
      <c r="M201" s="88"/>
      <c r="N201" s="88"/>
      <c r="O201" s="78"/>
      <c r="P201" s="80">
        <f t="shared" ref="P201:P264" si="12">$R$1</f>
        <v>0</v>
      </c>
      <c r="Q201" s="87"/>
      <c r="R201" s="31"/>
      <c r="S201" s="81" t="str">
        <f t="shared" si="10"/>
        <v/>
      </c>
      <c r="T201" s="33"/>
      <c r="U201" s="29"/>
      <c r="V201" s="87"/>
      <c r="W201" s="32"/>
      <c r="X201" s="81" t="str">
        <f t="shared" si="11"/>
        <v/>
      </c>
      <c r="Y201" s="33"/>
      <c r="Z201" s="45"/>
      <c r="AA201" s="78"/>
      <c r="AB201" s="78" t="str">
        <f>IF(AA201=0,"",VLOOKUP(AA201,#REF!,2,0))</f>
        <v/>
      </c>
      <c r="AC201" s="82"/>
      <c r="AD201" s="78"/>
      <c r="AE201" s="78"/>
      <c r="AF201" s="83"/>
    </row>
    <row r="202" spans="1:32" s="75" customFormat="1" ht="15" customHeight="1">
      <c r="A202" s="77">
        <v>196</v>
      </c>
      <c r="B202" s="78" t="str">
        <f>IF(C202=0,"",VLOOKUP(C202,#REF!,2,0))</f>
        <v/>
      </c>
      <c r="C202" s="107"/>
      <c r="D202" s="10"/>
      <c r="E202" s="31"/>
      <c r="F202" s="33"/>
      <c r="G202" s="31"/>
      <c r="H202" s="31"/>
      <c r="I202" s="31"/>
      <c r="J202" s="31"/>
      <c r="K202" s="79" t="s">
        <v>286</v>
      </c>
      <c r="L202" s="79" t="str">
        <f>IF(ISERROR(VLOOKUP($F202,#REF!,L$3,FALSE)),"",VLOOKUP($F202,#REF!,L$3,FALSE))</f>
        <v/>
      </c>
      <c r="M202" s="88"/>
      <c r="N202" s="88"/>
      <c r="O202" s="78"/>
      <c r="P202" s="80">
        <f t="shared" si="12"/>
        <v>0</v>
      </c>
      <c r="Q202" s="87"/>
      <c r="R202" s="31"/>
      <c r="S202" s="81" t="str">
        <f t="shared" si="10"/>
        <v/>
      </c>
      <c r="T202" s="33"/>
      <c r="U202" s="29"/>
      <c r="V202" s="87"/>
      <c r="W202" s="32"/>
      <c r="X202" s="81" t="str">
        <f t="shared" si="11"/>
        <v/>
      </c>
      <c r="Y202" s="33"/>
      <c r="Z202" s="45"/>
      <c r="AA202" s="78"/>
      <c r="AB202" s="78" t="str">
        <f>IF(AA202=0,"",VLOOKUP(AA202,#REF!,2,0))</f>
        <v/>
      </c>
      <c r="AC202" s="82"/>
      <c r="AD202" s="78"/>
      <c r="AE202" s="78"/>
      <c r="AF202" s="83"/>
    </row>
    <row r="203" spans="1:32" s="75" customFormat="1" ht="15" customHeight="1">
      <c r="A203" s="77">
        <v>197</v>
      </c>
      <c r="B203" s="78" t="str">
        <f>IF(C203=0,"",VLOOKUP(C203,#REF!,2,0))</f>
        <v/>
      </c>
      <c r="C203" s="107"/>
      <c r="D203" s="10"/>
      <c r="E203" s="31"/>
      <c r="F203" s="33"/>
      <c r="G203" s="31"/>
      <c r="H203" s="31"/>
      <c r="I203" s="31"/>
      <c r="J203" s="31"/>
      <c r="K203" s="79" t="s">
        <v>286</v>
      </c>
      <c r="L203" s="79" t="str">
        <f>IF(ISERROR(VLOOKUP($F203,#REF!,L$3,FALSE)),"",VLOOKUP($F203,#REF!,L$3,FALSE))</f>
        <v/>
      </c>
      <c r="M203" s="88"/>
      <c r="N203" s="88"/>
      <c r="O203" s="78"/>
      <c r="P203" s="80">
        <f t="shared" si="12"/>
        <v>0</v>
      </c>
      <c r="Q203" s="87"/>
      <c r="R203" s="31"/>
      <c r="S203" s="81" t="str">
        <f t="shared" si="10"/>
        <v/>
      </c>
      <c r="T203" s="33"/>
      <c r="U203" s="29"/>
      <c r="V203" s="87"/>
      <c r="W203" s="32"/>
      <c r="X203" s="81" t="str">
        <f t="shared" si="11"/>
        <v/>
      </c>
      <c r="Y203" s="33"/>
      <c r="Z203" s="45"/>
      <c r="AA203" s="78"/>
      <c r="AB203" s="78" t="str">
        <f>IF(AA203=0,"",VLOOKUP(AA203,#REF!,2,0))</f>
        <v/>
      </c>
      <c r="AC203" s="82"/>
      <c r="AD203" s="78"/>
      <c r="AE203" s="78"/>
      <c r="AF203" s="83"/>
    </row>
    <row r="204" spans="1:32" s="75" customFormat="1" ht="15" customHeight="1">
      <c r="A204" s="77">
        <v>198</v>
      </c>
      <c r="B204" s="78" t="str">
        <f>IF(C204=0,"",VLOOKUP(C204,#REF!,2,0))</f>
        <v/>
      </c>
      <c r="C204" s="107"/>
      <c r="D204" s="10"/>
      <c r="E204" s="31"/>
      <c r="F204" s="33"/>
      <c r="G204" s="31"/>
      <c r="H204" s="31"/>
      <c r="I204" s="31"/>
      <c r="J204" s="31"/>
      <c r="K204" s="79" t="s">
        <v>286</v>
      </c>
      <c r="L204" s="79" t="str">
        <f>IF(ISERROR(VLOOKUP($F204,#REF!,L$3,FALSE)),"",VLOOKUP($F204,#REF!,L$3,FALSE))</f>
        <v/>
      </c>
      <c r="M204" s="88"/>
      <c r="N204" s="88"/>
      <c r="O204" s="78"/>
      <c r="P204" s="80">
        <f t="shared" si="12"/>
        <v>0</v>
      </c>
      <c r="Q204" s="87"/>
      <c r="R204" s="31"/>
      <c r="S204" s="81" t="str">
        <f t="shared" si="10"/>
        <v/>
      </c>
      <c r="T204" s="33"/>
      <c r="U204" s="29"/>
      <c r="V204" s="87"/>
      <c r="W204" s="32"/>
      <c r="X204" s="81" t="str">
        <f t="shared" si="11"/>
        <v/>
      </c>
      <c r="Y204" s="33"/>
      <c r="Z204" s="45"/>
      <c r="AA204" s="78"/>
      <c r="AB204" s="78" t="str">
        <f>IF(AA204=0,"",VLOOKUP(AA204,#REF!,2,0))</f>
        <v/>
      </c>
      <c r="AC204" s="82"/>
      <c r="AD204" s="78"/>
      <c r="AE204" s="78"/>
      <c r="AF204" s="83"/>
    </row>
    <row r="205" spans="1:32" s="75" customFormat="1" ht="15" customHeight="1">
      <c r="A205" s="77">
        <v>199</v>
      </c>
      <c r="B205" s="78" t="str">
        <f>IF(C205=0,"",VLOOKUP(C205,#REF!,2,0))</f>
        <v/>
      </c>
      <c r="C205" s="107"/>
      <c r="D205" s="10"/>
      <c r="E205" s="31"/>
      <c r="F205" s="33"/>
      <c r="G205" s="31"/>
      <c r="H205" s="31"/>
      <c r="I205" s="31"/>
      <c r="J205" s="31"/>
      <c r="K205" s="79" t="s">
        <v>286</v>
      </c>
      <c r="L205" s="79" t="str">
        <f>IF(ISERROR(VLOOKUP($F205,#REF!,L$3,FALSE)),"",VLOOKUP($F205,#REF!,L$3,FALSE))</f>
        <v/>
      </c>
      <c r="M205" s="88"/>
      <c r="N205" s="88"/>
      <c r="O205" s="78"/>
      <c r="P205" s="80">
        <f t="shared" si="12"/>
        <v>0</v>
      </c>
      <c r="Q205" s="87"/>
      <c r="R205" s="31"/>
      <c r="S205" s="81" t="str">
        <f t="shared" si="10"/>
        <v/>
      </c>
      <c r="T205" s="33"/>
      <c r="U205" s="29"/>
      <c r="V205" s="87"/>
      <c r="W205" s="32"/>
      <c r="X205" s="81" t="str">
        <f t="shared" si="11"/>
        <v/>
      </c>
      <c r="Y205" s="33"/>
      <c r="Z205" s="45"/>
      <c r="AA205" s="78"/>
      <c r="AB205" s="78" t="str">
        <f>IF(AA205=0,"",VLOOKUP(AA205,#REF!,2,0))</f>
        <v/>
      </c>
      <c r="AC205" s="82"/>
      <c r="AD205" s="78"/>
      <c r="AE205" s="78"/>
      <c r="AF205" s="83"/>
    </row>
    <row r="206" spans="1:32" s="75" customFormat="1" ht="15" customHeight="1">
      <c r="A206" s="77">
        <v>200</v>
      </c>
      <c r="B206" s="78" t="str">
        <f>IF(C206=0,"",VLOOKUP(C206,#REF!,2,0))</f>
        <v/>
      </c>
      <c r="C206" s="107"/>
      <c r="D206" s="10"/>
      <c r="E206" s="31"/>
      <c r="F206" s="33"/>
      <c r="G206" s="31"/>
      <c r="H206" s="31"/>
      <c r="I206" s="31"/>
      <c r="J206" s="31"/>
      <c r="K206" s="79" t="s">
        <v>286</v>
      </c>
      <c r="L206" s="79" t="str">
        <f>IF(ISERROR(VLOOKUP($F206,#REF!,L$3,FALSE)),"",VLOOKUP($F206,#REF!,L$3,FALSE))</f>
        <v/>
      </c>
      <c r="M206" s="88"/>
      <c r="N206" s="88"/>
      <c r="O206" s="78"/>
      <c r="P206" s="80">
        <f t="shared" si="12"/>
        <v>0</v>
      </c>
      <c r="Q206" s="87"/>
      <c r="R206" s="31"/>
      <c r="S206" s="81" t="str">
        <f t="shared" si="10"/>
        <v/>
      </c>
      <c r="T206" s="33"/>
      <c r="U206" s="29"/>
      <c r="V206" s="87"/>
      <c r="W206" s="32"/>
      <c r="X206" s="81" t="str">
        <f t="shared" si="11"/>
        <v/>
      </c>
      <c r="Y206" s="33"/>
      <c r="Z206" s="45"/>
      <c r="AA206" s="78"/>
      <c r="AB206" s="78" t="str">
        <f>IF(AA206=0,"",VLOOKUP(AA206,#REF!,2,0))</f>
        <v/>
      </c>
      <c r="AC206" s="82"/>
      <c r="AD206" s="78"/>
      <c r="AE206" s="78"/>
      <c r="AF206" s="83"/>
    </row>
    <row r="207" spans="1:32" s="75" customFormat="1" ht="15" customHeight="1">
      <c r="A207" s="77">
        <v>201</v>
      </c>
      <c r="B207" s="78" t="str">
        <f>IF(C207=0,"",VLOOKUP(C207,#REF!,2,0))</f>
        <v/>
      </c>
      <c r="C207" s="107"/>
      <c r="D207" s="10"/>
      <c r="E207" s="31"/>
      <c r="F207" s="33"/>
      <c r="G207" s="31"/>
      <c r="H207" s="31"/>
      <c r="I207" s="31"/>
      <c r="J207" s="31"/>
      <c r="K207" s="79" t="s">
        <v>286</v>
      </c>
      <c r="L207" s="79" t="str">
        <f>IF(ISERROR(VLOOKUP($F207,#REF!,L$3,FALSE)),"",VLOOKUP($F207,#REF!,L$3,FALSE))</f>
        <v/>
      </c>
      <c r="M207" s="88"/>
      <c r="N207" s="88"/>
      <c r="O207" s="78"/>
      <c r="P207" s="80">
        <f t="shared" si="12"/>
        <v>0</v>
      </c>
      <c r="Q207" s="87"/>
      <c r="R207" s="31"/>
      <c r="S207" s="81" t="str">
        <f t="shared" si="10"/>
        <v/>
      </c>
      <c r="T207" s="33"/>
      <c r="U207" s="29"/>
      <c r="V207" s="87"/>
      <c r="W207" s="32"/>
      <c r="X207" s="81" t="str">
        <f t="shared" si="11"/>
        <v/>
      </c>
      <c r="Y207" s="33"/>
      <c r="Z207" s="45"/>
      <c r="AA207" s="78"/>
      <c r="AB207" s="78" t="str">
        <f>IF(AA207=0,"",VLOOKUP(AA207,#REF!,2,0))</f>
        <v/>
      </c>
      <c r="AC207" s="82"/>
      <c r="AD207" s="78"/>
      <c r="AE207" s="78"/>
      <c r="AF207" s="83"/>
    </row>
    <row r="208" spans="1:32" s="75" customFormat="1" ht="15" customHeight="1">
      <c r="A208" s="77">
        <v>202</v>
      </c>
      <c r="B208" s="78" t="str">
        <f>IF(C208=0,"",VLOOKUP(C208,#REF!,2,0))</f>
        <v/>
      </c>
      <c r="C208" s="107"/>
      <c r="D208" s="10"/>
      <c r="E208" s="31"/>
      <c r="F208" s="33"/>
      <c r="G208" s="31"/>
      <c r="H208" s="31"/>
      <c r="I208" s="31"/>
      <c r="J208" s="31"/>
      <c r="K208" s="79" t="s">
        <v>286</v>
      </c>
      <c r="L208" s="79" t="str">
        <f>IF(ISERROR(VLOOKUP($F208,#REF!,L$3,FALSE)),"",VLOOKUP($F208,#REF!,L$3,FALSE))</f>
        <v/>
      </c>
      <c r="M208" s="88"/>
      <c r="N208" s="88"/>
      <c r="O208" s="78"/>
      <c r="P208" s="80">
        <f t="shared" si="12"/>
        <v>0</v>
      </c>
      <c r="Q208" s="87"/>
      <c r="R208" s="31"/>
      <c r="S208" s="81" t="str">
        <f t="shared" si="10"/>
        <v/>
      </c>
      <c r="T208" s="33"/>
      <c r="U208" s="29"/>
      <c r="V208" s="87"/>
      <c r="W208" s="32"/>
      <c r="X208" s="81" t="str">
        <f t="shared" si="11"/>
        <v/>
      </c>
      <c r="Y208" s="33"/>
      <c r="Z208" s="45"/>
      <c r="AA208" s="78"/>
      <c r="AB208" s="78" t="str">
        <f>IF(AA208=0,"",VLOOKUP(AA208,#REF!,2,0))</f>
        <v/>
      </c>
      <c r="AC208" s="82"/>
      <c r="AD208" s="78"/>
      <c r="AE208" s="78"/>
      <c r="AF208" s="83"/>
    </row>
    <row r="209" spans="1:32" s="75" customFormat="1" ht="15" customHeight="1">
      <c r="A209" s="77">
        <v>203</v>
      </c>
      <c r="B209" s="78" t="str">
        <f>IF(C209=0,"",VLOOKUP(C209,#REF!,2,0))</f>
        <v/>
      </c>
      <c r="C209" s="107"/>
      <c r="D209" s="10"/>
      <c r="E209" s="31"/>
      <c r="F209" s="33"/>
      <c r="G209" s="31"/>
      <c r="H209" s="31"/>
      <c r="I209" s="31"/>
      <c r="J209" s="31"/>
      <c r="K209" s="79" t="s">
        <v>286</v>
      </c>
      <c r="L209" s="79" t="str">
        <f>IF(ISERROR(VLOOKUP($F209,#REF!,L$3,FALSE)),"",VLOOKUP($F209,#REF!,L$3,FALSE))</f>
        <v/>
      </c>
      <c r="M209" s="88"/>
      <c r="N209" s="88"/>
      <c r="O209" s="78"/>
      <c r="P209" s="80">
        <f t="shared" si="12"/>
        <v>0</v>
      </c>
      <c r="Q209" s="87"/>
      <c r="R209" s="31"/>
      <c r="S209" s="81" t="str">
        <f t="shared" si="10"/>
        <v/>
      </c>
      <c r="T209" s="33"/>
      <c r="U209" s="29"/>
      <c r="V209" s="87"/>
      <c r="W209" s="32"/>
      <c r="X209" s="81" t="str">
        <f t="shared" si="11"/>
        <v/>
      </c>
      <c r="Y209" s="33"/>
      <c r="Z209" s="45"/>
      <c r="AA209" s="78"/>
      <c r="AB209" s="78" t="str">
        <f>IF(AA209=0,"",VLOOKUP(AA209,#REF!,2,0))</f>
        <v/>
      </c>
      <c r="AC209" s="82"/>
      <c r="AD209" s="78"/>
      <c r="AE209" s="78"/>
      <c r="AF209" s="83"/>
    </row>
    <row r="210" spans="1:32" s="75" customFormat="1" ht="15" customHeight="1">
      <c r="A210" s="77">
        <v>204</v>
      </c>
      <c r="B210" s="78" t="str">
        <f>IF(C210=0,"",VLOOKUP(C210,#REF!,2,0))</f>
        <v/>
      </c>
      <c r="C210" s="107"/>
      <c r="D210" s="10"/>
      <c r="E210" s="31"/>
      <c r="F210" s="33"/>
      <c r="G210" s="31"/>
      <c r="H210" s="31"/>
      <c r="I210" s="31"/>
      <c r="J210" s="31"/>
      <c r="K210" s="79" t="s">
        <v>286</v>
      </c>
      <c r="L210" s="79" t="str">
        <f>IF(ISERROR(VLOOKUP($F210,#REF!,L$3,FALSE)),"",VLOOKUP($F210,#REF!,L$3,FALSE))</f>
        <v/>
      </c>
      <c r="M210" s="88"/>
      <c r="N210" s="88"/>
      <c r="O210" s="78"/>
      <c r="P210" s="80">
        <f t="shared" si="12"/>
        <v>0</v>
      </c>
      <c r="Q210" s="87"/>
      <c r="R210" s="31"/>
      <c r="S210" s="81" t="str">
        <f t="shared" si="10"/>
        <v/>
      </c>
      <c r="T210" s="33"/>
      <c r="U210" s="29"/>
      <c r="V210" s="87"/>
      <c r="W210" s="32"/>
      <c r="X210" s="81" t="str">
        <f t="shared" si="11"/>
        <v/>
      </c>
      <c r="Y210" s="33"/>
      <c r="Z210" s="45"/>
      <c r="AA210" s="78"/>
      <c r="AB210" s="78" t="str">
        <f>IF(AA210=0,"",VLOOKUP(AA210,#REF!,2,0))</f>
        <v/>
      </c>
      <c r="AC210" s="82"/>
      <c r="AD210" s="78"/>
      <c r="AE210" s="78"/>
      <c r="AF210" s="83"/>
    </row>
    <row r="211" spans="1:32" s="75" customFormat="1" ht="15" customHeight="1">
      <c r="A211" s="77">
        <v>205</v>
      </c>
      <c r="B211" s="78" t="str">
        <f>IF(C211=0,"",VLOOKUP(C211,#REF!,2,0))</f>
        <v/>
      </c>
      <c r="C211" s="107"/>
      <c r="D211" s="10"/>
      <c r="E211" s="31"/>
      <c r="F211" s="33"/>
      <c r="G211" s="31"/>
      <c r="H211" s="31"/>
      <c r="I211" s="31"/>
      <c r="J211" s="31"/>
      <c r="K211" s="79" t="s">
        <v>286</v>
      </c>
      <c r="L211" s="79" t="str">
        <f>IF(ISERROR(VLOOKUP($F211,#REF!,L$3,FALSE)),"",VLOOKUP($F211,#REF!,L$3,FALSE))</f>
        <v/>
      </c>
      <c r="M211" s="88"/>
      <c r="N211" s="88"/>
      <c r="O211" s="78"/>
      <c r="P211" s="80">
        <f t="shared" si="12"/>
        <v>0</v>
      </c>
      <c r="Q211" s="87"/>
      <c r="R211" s="31"/>
      <c r="S211" s="81" t="str">
        <f t="shared" si="10"/>
        <v/>
      </c>
      <c r="T211" s="33"/>
      <c r="U211" s="29"/>
      <c r="V211" s="87"/>
      <c r="W211" s="32"/>
      <c r="X211" s="81" t="str">
        <f t="shared" si="11"/>
        <v/>
      </c>
      <c r="Y211" s="33"/>
      <c r="Z211" s="45"/>
      <c r="AA211" s="78"/>
      <c r="AB211" s="78" t="str">
        <f>IF(AA211=0,"",VLOOKUP(AA211,#REF!,2,0))</f>
        <v/>
      </c>
      <c r="AC211" s="82"/>
      <c r="AD211" s="78"/>
      <c r="AE211" s="78"/>
      <c r="AF211" s="83"/>
    </row>
    <row r="212" spans="1:32" s="75" customFormat="1" ht="15" customHeight="1">
      <c r="A212" s="77">
        <v>206</v>
      </c>
      <c r="B212" s="78" t="str">
        <f>IF(C212=0,"",VLOOKUP(C212,#REF!,2,0))</f>
        <v/>
      </c>
      <c r="C212" s="107"/>
      <c r="D212" s="10"/>
      <c r="E212" s="31"/>
      <c r="F212" s="33"/>
      <c r="G212" s="31"/>
      <c r="H212" s="31"/>
      <c r="I212" s="31"/>
      <c r="J212" s="31"/>
      <c r="K212" s="79" t="s">
        <v>286</v>
      </c>
      <c r="L212" s="79" t="str">
        <f>IF(ISERROR(VLOOKUP($F212,#REF!,L$3,FALSE)),"",VLOOKUP($F212,#REF!,L$3,FALSE))</f>
        <v/>
      </c>
      <c r="M212" s="88"/>
      <c r="N212" s="88"/>
      <c r="O212" s="78"/>
      <c r="P212" s="80">
        <f t="shared" si="12"/>
        <v>0</v>
      </c>
      <c r="Q212" s="87"/>
      <c r="R212" s="31"/>
      <c r="S212" s="81" t="str">
        <f t="shared" si="10"/>
        <v/>
      </c>
      <c r="T212" s="33"/>
      <c r="U212" s="29"/>
      <c r="V212" s="87"/>
      <c r="W212" s="32"/>
      <c r="X212" s="81" t="str">
        <f t="shared" si="11"/>
        <v/>
      </c>
      <c r="Y212" s="33"/>
      <c r="Z212" s="45"/>
      <c r="AA212" s="78"/>
      <c r="AB212" s="78" t="str">
        <f>IF(AA212=0,"",VLOOKUP(AA212,#REF!,2,0))</f>
        <v/>
      </c>
      <c r="AC212" s="82"/>
      <c r="AD212" s="78"/>
      <c r="AE212" s="78"/>
      <c r="AF212" s="83"/>
    </row>
    <row r="213" spans="1:32" s="75" customFormat="1" ht="15" customHeight="1">
      <c r="A213" s="77">
        <v>207</v>
      </c>
      <c r="B213" s="78" t="str">
        <f>IF(C213=0,"",VLOOKUP(C213,#REF!,2,0))</f>
        <v/>
      </c>
      <c r="C213" s="107"/>
      <c r="D213" s="10"/>
      <c r="E213" s="31"/>
      <c r="F213" s="33"/>
      <c r="G213" s="31"/>
      <c r="H213" s="31"/>
      <c r="I213" s="31"/>
      <c r="J213" s="31"/>
      <c r="K213" s="79" t="s">
        <v>286</v>
      </c>
      <c r="L213" s="79" t="str">
        <f>IF(ISERROR(VLOOKUP($F213,#REF!,L$3,FALSE)),"",VLOOKUP($F213,#REF!,L$3,FALSE))</f>
        <v/>
      </c>
      <c r="M213" s="88"/>
      <c r="N213" s="88"/>
      <c r="O213" s="78"/>
      <c r="P213" s="80">
        <f t="shared" si="12"/>
        <v>0</v>
      </c>
      <c r="Q213" s="87"/>
      <c r="R213" s="31"/>
      <c r="S213" s="81" t="str">
        <f t="shared" si="10"/>
        <v/>
      </c>
      <c r="T213" s="33"/>
      <c r="U213" s="29"/>
      <c r="V213" s="87"/>
      <c r="W213" s="32"/>
      <c r="X213" s="81" t="str">
        <f t="shared" si="11"/>
        <v/>
      </c>
      <c r="Y213" s="33"/>
      <c r="Z213" s="45"/>
      <c r="AA213" s="78"/>
      <c r="AB213" s="78" t="str">
        <f>IF(AA213=0,"",VLOOKUP(AA213,#REF!,2,0))</f>
        <v/>
      </c>
      <c r="AC213" s="82"/>
      <c r="AD213" s="78"/>
      <c r="AE213" s="78"/>
      <c r="AF213" s="83"/>
    </row>
    <row r="214" spans="1:32" s="75" customFormat="1" ht="15" customHeight="1">
      <c r="A214" s="77">
        <v>208</v>
      </c>
      <c r="B214" s="78" t="str">
        <f>IF(C214=0,"",VLOOKUP(C214,#REF!,2,0))</f>
        <v/>
      </c>
      <c r="C214" s="107"/>
      <c r="D214" s="10"/>
      <c r="E214" s="31"/>
      <c r="F214" s="33"/>
      <c r="G214" s="31"/>
      <c r="H214" s="31"/>
      <c r="I214" s="31"/>
      <c r="J214" s="31"/>
      <c r="K214" s="79" t="s">
        <v>286</v>
      </c>
      <c r="L214" s="79" t="str">
        <f>IF(ISERROR(VLOOKUP($F214,#REF!,L$3,FALSE)),"",VLOOKUP($F214,#REF!,L$3,FALSE))</f>
        <v/>
      </c>
      <c r="M214" s="88"/>
      <c r="N214" s="88"/>
      <c r="O214" s="78"/>
      <c r="P214" s="80">
        <f t="shared" si="12"/>
        <v>0</v>
      </c>
      <c r="Q214" s="87"/>
      <c r="R214" s="31"/>
      <c r="S214" s="81" t="str">
        <f t="shared" si="10"/>
        <v/>
      </c>
      <c r="T214" s="33"/>
      <c r="U214" s="29"/>
      <c r="V214" s="87"/>
      <c r="W214" s="32"/>
      <c r="X214" s="81" t="str">
        <f t="shared" si="11"/>
        <v/>
      </c>
      <c r="Y214" s="33"/>
      <c r="Z214" s="45"/>
      <c r="AA214" s="78"/>
      <c r="AB214" s="78" t="str">
        <f>IF(AA214=0,"",VLOOKUP(AA214,#REF!,2,0))</f>
        <v/>
      </c>
      <c r="AC214" s="82"/>
      <c r="AD214" s="78"/>
      <c r="AE214" s="78"/>
      <c r="AF214" s="83"/>
    </row>
    <row r="215" spans="1:32" s="75" customFormat="1" ht="15" customHeight="1">
      <c r="A215" s="77">
        <v>209</v>
      </c>
      <c r="B215" s="78" t="str">
        <f>IF(C215=0,"",VLOOKUP(C215,#REF!,2,0))</f>
        <v/>
      </c>
      <c r="C215" s="107"/>
      <c r="D215" s="10"/>
      <c r="E215" s="31"/>
      <c r="F215" s="33"/>
      <c r="G215" s="31"/>
      <c r="H215" s="31"/>
      <c r="I215" s="31"/>
      <c r="J215" s="31"/>
      <c r="K215" s="79" t="s">
        <v>286</v>
      </c>
      <c r="L215" s="79" t="str">
        <f>IF(ISERROR(VLOOKUP($F215,#REF!,L$3,FALSE)),"",VLOOKUP($F215,#REF!,L$3,FALSE))</f>
        <v/>
      </c>
      <c r="M215" s="88"/>
      <c r="N215" s="88"/>
      <c r="O215" s="78"/>
      <c r="P215" s="80">
        <f t="shared" si="12"/>
        <v>0</v>
      </c>
      <c r="Q215" s="87"/>
      <c r="R215" s="31"/>
      <c r="S215" s="81" t="str">
        <f t="shared" si="10"/>
        <v/>
      </c>
      <c r="T215" s="33"/>
      <c r="U215" s="29"/>
      <c r="V215" s="87"/>
      <c r="W215" s="32"/>
      <c r="X215" s="81" t="str">
        <f t="shared" si="11"/>
        <v/>
      </c>
      <c r="Y215" s="33"/>
      <c r="Z215" s="45"/>
      <c r="AA215" s="78"/>
      <c r="AB215" s="78" t="str">
        <f>IF(AA215=0,"",VLOOKUP(AA215,#REF!,2,0))</f>
        <v/>
      </c>
      <c r="AC215" s="82"/>
      <c r="AD215" s="78"/>
      <c r="AE215" s="78"/>
      <c r="AF215" s="83"/>
    </row>
    <row r="216" spans="1:32" s="75" customFormat="1" ht="15" customHeight="1">
      <c r="A216" s="77">
        <v>210</v>
      </c>
      <c r="B216" s="78" t="str">
        <f>IF(C216=0,"",VLOOKUP(C216,#REF!,2,0))</f>
        <v/>
      </c>
      <c r="C216" s="107"/>
      <c r="D216" s="10"/>
      <c r="E216" s="31"/>
      <c r="F216" s="33"/>
      <c r="G216" s="31"/>
      <c r="H216" s="31"/>
      <c r="I216" s="31"/>
      <c r="J216" s="31"/>
      <c r="K216" s="79" t="s">
        <v>286</v>
      </c>
      <c r="L216" s="79" t="str">
        <f>IF(ISERROR(VLOOKUP($F216,#REF!,L$3,FALSE)),"",VLOOKUP($F216,#REF!,L$3,FALSE))</f>
        <v/>
      </c>
      <c r="M216" s="88"/>
      <c r="N216" s="88"/>
      <c r="O216" s="78"/>
      <c r="P216" s="80">
        <f t="shared" si="12"/>
        <v>0</v>
      </c>
      <c r="Q216" s="87"/>
      <c r="R216" s="31"/>
      <c r="S216" s="81" t="str">
        <f t="shared" si="10"/>
        <v/>
      </c>
      <c r="T216" s="33"/>
      <c r="U216" s="29"/>
      <c r="V216" s="87"/>
      <c r="W216" s="32"/>
      <c r="X216" s="81" t="str">
        <f t="shared" si="11"/>
        <v/>
      </c>
      <c r="Y216" s="33"/>
      <c r="Z216" s="45"/>
      <c r="AA216" s="78"/>
      <c r="AB216" s="78" t="str">
        <f>IF(AA216=0,"",VLOOKUP(AA216,#REF!,2,0))</f>
        <v/>
      </c>
      <c r="AC216" s="82"/>
      <c r="AD216" s="78"/>
      <c r="AE216" s="78"/>
      <c r="AF216" s="83"/>
    </row>
    <row r="217" spans="1:32" s="75" customFormat="1" ht="15" customHeight="1">
      <c r="A217" s="77">
        <v>211</v>
      </c>
      <c r="B217" s="78" t="str">
        <f>IF(C217=0,"",VLOOKUP(C217,#REF!,2,0))</f>
        <v/>
      </c>
      <c r="C217" s="107"/>
      <c r="D217" s="10"/>
      <c r="E217" s="31"/>
      <c r="F217" s="33"/>
      <c r="G217" s="31"/>
      <c r="H217" s="31"/>
      <c r="I217" s="31"/>
      <c r="J217" s="31"/>
      <c r="K217" s="79" t="s">
        <v>286</v>
      </c>
      <c r="L217" s="79" t="str">
        <f>IF(ISERROR(VLOOKUP($F217,#REF!,L$3,FALSE)),"",VLOOKUP($F217,#REF!,L$3,FALSE))</f>
        <v/>
      </c>
      <c r="M217" s="88"/>
      <c r="N217" s="88"/>
      <c r="O217" s="78"/>
      <c r="P217" s="80">
        <f t="shared" si="12"/>
        <v>0</v>
      </c>
      <c r="Q217" s="87"/>
      <c r="R217" s="31"/>
      <c r="S217" s="81" t="str">
        <f t="shared" si="10"/>
        <v/>
      </c>
      <c r="T217" s="33"/>
      <c r="U217" s="29"/>
      <c r="V217" s="87"/>
      <c r="W217" s="32"/>
      <c r="X217" s="81" t="str">
        <f t="shared" si="11"/>
        <v/>
      </c>
      <c r="Y217" s="33"/>
      <c r="Z217" s="45"/>
      <c r="AA217" s="78"/>
      <c r="AB217" s="78" t="str">
        <f>IF(AA217=0,"",VLOOKUP(AA217,#REF!,2,0))</f>
        <v/>
      </c>
      <c r="AC217" s="82"/>
      <c r="AD217" s="78"/>
      <c r="AE217" s="78"/>
      <c r="AF217" s="83"/>
    </row>
    <row r="218" spans="1:32" s="75" customFormat="1" ht="15" customHeight="1">
      <c r="A218" s="77">
        <v>212</v>
      </c>
      <c r="B218" s="78" t="str">
        <f>IF(C218=0,"",VLOOKUP(C218,#REF!,2,0))</f>
        <v/>
      </c>
      <c r="C218" s="107"/>
      <c r="D218" s="10"/>
      <c r="E218" s="31"/>
      <c r="F218" s="33"/>
      <c r="G218" s="31"/>
      <c r="H218" s="31"/>
      <c r="I218" s="31"/>
      <c r="J218" s="31"/>
      <c r="K218" s="79" t="s">
        <v>286</v>
      </c>
      <c r="L218" s="79" t="str">
        <f>IF(ISERROR(VLOOKUP($F218,#REF!,L$3,FALSE)),"",VLOOKUP($F218,#REF!,L$3,FALSE))</f>
        <v/>
      </c>
      <c r="M218" s="88"/>
      <c r="N218" s="88"/>
      <c r="O218" s="78"/>
      <c r="P218" s="80">
        <f t="shared" si="12"/>
        <v>0</v>
      </c>
      <c r="Q218" s="87"/>
      <c r="R218" s="31"/>
      <c r="S218" s="81" t="str">
        <f t="shared" si="10"/>
        <v/>
      </c>
      <c r="T218" s="33"/>
      <c r="U218" s="29"/>
      <c r="V218" s="87"/>
      <c r="W218" s="32"/>
      <c r="X218" s="81" t="str">
        <f t="shared" si="11"/>
        <v/>
      </c>
      <c r="Y218" s="33"/>
      <c r="Z218" s="45"/>
      <c r="AA218" s="78"/>
      <c r="AB218" s="78" t="str">
        <f>IF(AA218=0,"",VLOOKUP(AA218,#REF!,2,0))</f>
        <v/>
      </c>
      <c r="AC218" s="82"/>
      <c r="AD218" s="78"/>
      <c r="AE218" s="78"/>
      <c r="AF218" s="83"/>
    </row>
    <row r="219" spans="1:32" s="75" customFormat="1" ht="15" customHeight="1">
      <c r="A219" s="77">
        <v>213</v>
      </c>
      <c r="B219" s="78" t="str">
        <f>IF(C219=0,"",VLOOKUP(C219,#REF!,2,0))</f>
        <v/>
      </c>
      <c r="C219" s="107"/>
      <c r="D219" s="10"/>
      <c r="E219" s="31"/>
      <c r="F219" s="33"/>
      <c r="G219" s="31"/>
      <c r="H219" s="31"/>
      <c r="I219" s="31"/>
      <c r="J219" s="31"/>
      <c r="K219" s="79" t="s">
        <v>286</v>
      </c>
      <c r="L219" s="79" t="str">
        <f>IF(ISERROR(VLOOKUP($F219,#REF!,L$3,FALSE)),"",VLOOKUP($F219,#REF!,L$3,FALSE))</f>
        <v/>
      </c>
      <c r="M219" s="88"/>
      <c r="N219" s="88"/>
      <c r="O219" s="78"/>
      <c r="P219" s="80">
        <f t="shared" si="12"/>
        <v>0</v>
      </c>
      <c r="Q219" s="87"/>
      <c r="R219" s="31"/>
      <c r="S219" s="81" t="str">
        <f t="shared" si="10"/>
        <v/>
      </c>
      <c r="T219" s="33"/>
      <c r="U219" s="29"/>
      <c r="V219" s="87"/>
      <c r="W219" s="32"/>
      <c r="X219" s="81" t="str">
        <f t="shared" si="11"/>
        <v/>
      </c>
      <c r="Y219" s="33"/>
      <c r="Z219" s="45"/>
      <c r="AA219" s="78"/>
      <c r="AB219" s="78" t="str">
        <f>IF(AA219=0,"",VLOOKUP(AA219,#REF!,2,0))</f>
        <v/>
      </c>
      <c r="AC219" s="82"/>
      <c r="AD219" s="78"/>
      <c r="AE219" s="78"/>
      <c r="AF219" s="83"/>
    </row>
    <row r="220" spans="1:32" s="75" customFormat="1" ht="15" customHeight="1">
      <c r="A220" s="77">
        <v>214</v>
      </c>
      <c r="B220" s="78" t="str">
        <f>IF(C220=0,"",VLOOKUP(C220,#REF!,2,0))</f>
        <v/>
      </c>
      <c r="C220" s="107"/>
      <c r="D220" s="10"/>
      <c r="E220" s="31"/>
      <c r="F220" s="33"/>
      <c r="G220" s="31"/>
      <c r="H220" s="31"/>
      <c r="I220" s="31"/>
      <c r="J220" s="31"/>
      <c r="K220" s="79" t="s">
        <v>286</v>
      </c>
      <c r="L220" s="79" t="str">
        <f>IF(ISERROR(VLOOKUP($F220,#REF!,L$3,FALSE)),"",VLOOKUP($F220,#REF!,L$3,FALSE))</f>
        <v/>
      </c>
      <c r="M220" s="88"/>
      <c r="N220" s="88"/>
      <c r="O220" s="78"/>
      <c r="P220" s="80">
        <f t="shared" si="12"/>
        <v>0</v>
      </c>
      <c r="Q220" s="87"/>
      <c r="R220" s="31"/>
      <c r="S220" s="81" t="str">
        <f t="shared" si="10"/>
        <v/>
      </c>
      <c r="T220" s="33"/>
      <c r="U220" s="29"/>
      <c r="V220" s="87"/>
      <c r="W220" s="32"/>
      <c r="X220" s="81" t="str">
        <f t="shared" si="11"/>
        <v/>
      </c>
      <c r="Y220" s="33"/>
      <c r="Z220" s="45"/>
      <c r="AA220" s="78"/>
      <c r="AB220" s="78" t="str">
        <f>IF(AA220=0,"",VLOOKUP(AA220,#REF!,2,0))</f>
        <v/>
      </c>
      <c r="AC220" s="82"/>
      <c r="AD220" s="78"/>
      <c r="AE220" s="78"/>
      <c r="AF220" s="83"/>
    </row>
    <row r="221" spans="1:32" s="75" customFormat="1" ht="15" customHeight="1">
      <c r="A221" s="77">
        <v>215</v>
      </c>
      <c r="B221" s="78" t="str">
        <f>IF(C221=0,"",VLOOKUP(C221,#REF!,2,0))</f>
        <v/>
      </c>
      <c r="C221" s="107"/>
      <c r="D221" s="10"/>
      <c r="E221" s="31"/>
      <c r="F221" s="33"/>
      <c r="G221" s="31"/>
      <c r="H221" s="31"/>
      <c r="I221" s="31"/>
      <c r="J221" s="31"/>
      <c r="K221" s="79" t="s">
        <v>286</v>
      </c>
      <c r="L221" s="79" t="str">
        <f>IF(ISERROR(VLOOKUP($F221,#REF!,L$3,FALSE)),"",VLOOKUP($F221,#REF!,L$3,FALSE))</f>
        <v/>
      </c>
      <c r="M221" s="88"/>
      <c r="N221" s="88"/>
      <c r="O221" s="78"/>
      <c r="P221" s="80">
        <f t="shared" si="12"/>
        <v>0</v>
      </c>
      <c r="Q221" s="87"/>
      <c r="R221" s="31"/>
      <c r="S221" s="81" t="str">
        <f t="shared" si="10"/>
        <v/>
      </c>
      <c r="T221" s="33"/>
      <c r="U221" s="29"/>
      <c r="V221" s="87"/>
      <c r="W221" s="32"/>
      <c r="X221" s="81" t="str">
        <f t="shared" si="11"/>
        <v/>
      </c>
      <c r="Y221" s="33"/>
      <c r="Z221" s="45"/>
      <c r="AA221" s="78"/>
      <c r="AB221" s="78" t="str">
        <f>IF(AA221=0,"",VLOOKUP(AA221,#REF!,2,0))</f>
        <v/>
      </c>
      <c r="AC221" s="82"/>
      <c r="AD221" s="78"/>
      <c r="AE221" s="78"/>
      <c r="AF221" s="83"/>
    </row>
    <row r="222" spans="1:32" s="75" customFormat="1" ht="15" customHeight="1">
      <c r="A222" s="77">
        <v>216</v>
      </c>
      <c r="B222" s="78" t="str">
        <f>IF(C222=0,"",VLOOKUP(C222,#REF!,2,0))</f>
        <v/>
      </c>
      <c r="C222" s="107"/>
      <c r="D222" s="10"/>
      <c r="E222" s="31"/>
      <c r="F222" s="33"/>
      <c r="G222" s="31"/>
      <c r="H222" s="31"/>
      <c r="I222" s="31"/>
      <c r="J222" s="31"/>
      <c r="K222" s="79" t="s">
        <v>286</v>
      </c>
      <c r="L222" s="79" t="str">
        <f>IF(ISERROR(VLOOKUP($F222,#REF!,L$3,FALSE)),"",VLOOKUP($F222,#REF!,L$3,FALSE))</f>
        <v/>
      </c>
      <c r="M222" s="88"/>
      <c r="N222" s="88"/>
      <c r="O222" s="78"/>
      <c r="P222" s="80">
        <f t="shared" si="12"/>
        <v>0</v>
      </c>
      <c r="Q222" s="87"/>
      <c r="R222" s="31"/>
      <c r="S222" s="81" t="str">
        <f t="shared" si="10"/>
        <v/>
      </c>
      <c r="T222" s="33"/>
      <c r="U222" s="29"/>
      <c r="V222" s="87"/>
      <c r="W222" s="32"/>
      <c r="X222" s="81" t="str">
        <f t="shared" si="11"/>
        <v/>
      </c>
      <c r="Y222" s="33"/>
      <c r="Z222" s="45"/>
      <c r="AA222" s="78"/>
      <c r="AB222" s="78" t="str">
        <f>IF(AA222=0,"",VLOOKUP(AA222,#REF!,2,0))</f>
        <v/>
      </c>
      <c r="AC222" s="82"/>
      <c r="AD222" s="78"/>
      <c r="AE222" s="78"/>
      <c r="AF222" s="83"/>
    </row>
    <row r="223" spans="1:32" s="75" customFormat="1" ht="15" customHeight="1">
      <c r="A223" s="77">
        <v>217</v>
      </c>
      <c r="B223" s="78" t="str">
        <f>IF(C223=0,"",VLOOKUP(C223,#REF!,2,0))</f>
        <v/>
      </c>
      <c r="C223" s="107"/>
      <c r="D223" s="10"/>
      <c r="E223" s="31"/>
      <c r="F223" s="33"/>
      <c r="G223" s="31"/>
      <c r="H223" s="31"/>
      <c r="I223" s="31"/>
      <c r="J223" s="31"/>
      <c r="K223" s="79" t="s">
        <v>286</v>
      </c>
      <c r="L223" s="79" t="str">
        <f>IF(ISERROR(VLOOKUP($F223,#REF!,L$3,FALSE)),"",VLOOKUP($F223,#REF!,L$3,FALSE))</f>
        <v/>
      </c>
      <c r="M223" s="88"/>
      <c r="N223" s="88"/>
      <c r="O223" s="78"/>
      <c r="P223" s="80">
        <f t="shared" si="12"/>
        <v>0</v>
      </c>
      <c r="Q223" s="87"/>
      <c r="R223" s="31"/>
      <c r="S223" s="81" t="str">
        <f t="shared" si="10"/>
        <v/>
      </c>
      <c r="T223" s="33"/>
      <c r="U223" s="29"/>
      <c r="V223" s="87"/>
      <c r="W223" s="32"/>
      <c r="X223" s="81" t="str">
        <f t="shared" si="11"/>
        <v/>
      </c>
      <c r="Y223" s="33"/>
      <c r="Z223" s="45"/>
      <c r="AA223" s="78"/>
      <c r="AB223" s="78" t="str">
        <f>IF(AA223=0,"",VLOOKUP(AA223,#REF!,2,0))</f>
        <v/>
      </c>
      <c r="AC223" s="82"/>
      <c r="AD223" s="78"/>
      <c r="AE223" s="78"/>
      <c r="AF223" s="83"/>
    </row>
    <row r="224" spans="1:32" s="75" customFormat="1" ht="15" customHeight="1">
      <c r="A224" s="77">
        <v>218</v>
      </c>
      <c r="B224" s="78" t="str">
        <f>IF(C224=0,"",VLOOKUP(C224,#REF!,2,0))</f>
        <v/>
      </c>
      <c r="C224" s="107"/>
      <c r="D224" s="10"/>
      <c r="E224" s="31"/>
      <c r="F224" s="33"/>
      <c r="G224" s="31"/>
      <c r="H224" s="31"/>
      <c r="I224" s="31"/>
      <c r="J224" s="31"/>
      <c r="K224" s="79" t="s">
        <v>286</v>
      </c>
      <c r="L224" s="79" t="str">
        <f>IF(ISERROR(VLOOKUP($F224,#REF!,L$3,FALSE)),"",VLOOKUP($F224,#REF!,L$3,FALSE))</f>
        <v/>
      </c>
      <c r="M224" s="88"/>
      <c r="N224" s="88"/>
      <c r="O224" s="78"/>
      <c r="P224" s="80">
        <f t="shared" si="12"/>
        <v>0</v>
      </c>
      <c r="Q224" s="87"/>
      <c r="R224" s="31"/>
      <c r="S224" s="81" t="str">
        <f t="shared" si="10"/>
        <v/>
      </c>
      <c r="T224" s="33"/>
      <c r="U224" s="29"/>
      <c r="V224" s="87"/>
      <c r="W224" s="32"/>
      <c r="X224" s="81" t="str">
        <f t="shared" si="11"/>
        <v/>
      </c>
      <c r="Y224" s="33"/>
      <c r="Z224" s="45"/>
      <c r="AA224" s="78"/>
      <c r="AB224" s="78" t="str">
        <f>IF(AA224=0,"",VLOOKUP(AA224,#REF!,2,0))</f>
        <v/>
      </c>
      <c r="AC224" s="82"/>
      <c r="AD224" s="78"/>
      <c r="AE224" s="78"/>
      <c r="AF224" s="83"/>
    </row>
    <row r="225" spans="1:32" s="75" customFormat="1" ht="15" customHeight="1">
      <c r="A225" s="77">
        <v>219</v>
      </c>
      <c r="B225" s="78" t="str">
        <f>IF(C225=0,"",VLOOKUP(C225,#REF!,2,0))</f>
        <v/>
      </c>
      <c r="C225" s="107"/>
      <c r="D225" s="10"/>
      <c r="E225" s="31"/>
      <c r="F225" s="33"/>
      <c r="G225" s="31"/>
      <c r="H225" s="31"/>
      <c r="I225" s="31"/>
      <c r="J225" s="31"/>
      <c r="K225" s="79" t="s">
        <v>286</v>
      </c>
      <c r="L225" s="79" t="str">
        <f>IF(ISERROR(VLOOKUP($F225,#REF!,L$3,FALSE)),"",VLOOKUP($F225,#REF!,L$3,FALSE))</f>
        <v/>
      </c>
      <c r="M225" s="88"/>
      <c r="N225" s="88"/>
      <c r="O225" s="78"/>
      <c r="P225" s="80">
        <f t="shared" si="12"/>
        <v>0</v>
      </c>
      <c r="Q225" s="87"/>
      <c r="R225" s="31"/>
      <c r="S225" s="81" t="str">
        <f t="shared" si="10"/>
        <v/>
      </c>
      <c r="T225" s="33"/>
      <c r="U225" s="29"/>
      <c r="V225" s="87"/>
      <c r="W225" s="32"/>
      <c r="X225" s="81" t="str">
        <f t="shared" si="11"/>
        <v/>
      </c>
      <c r="Y225" s="33"/>
      <c r="Z225" s="45"/>
      <c r="AA225" s="78"/>
      <c r="AB225" s="78" t="str">
        <f>IF(AA225=0,"",VLOOKUP(AA225,#REF!,2,0))</f>
        <v/>
      </c>
      <c r="AC225" s="82"/>
      <c r="AD225" s="78"/>
      <c r="AE225" s="78"/>
      <c r="AF225" s="83"/>
    </row>
    <row r="226" spans="1:32" s="75" customFormat="1" ht="15" customHeight="1">
      <c r="A226" s="77">
        <v>220</v>
      </c>
      <c r="B226" s="78" t="str">
        <f>IF(C226=0,"",VLOOKUP(C226,#REF!,2,0))</f>
        <v/>
      </c>
      <c r="C226" s="107"/>
      <c r="D226" s="10"/>
      <c r="E226" s="31"/>
      <c r="F226" s="33"/>
      <c r="G226" s="31"/>
      <c r="H226" s="31"/>
      <c r="I226" s="31"/>
      <c r="J226" s="31"/>
      <c r="K226" s="79" t="s">
        <v>286</v>
      </c>
      <c r="L226" s="79" t="str">
        <f>IF(ISERROR(VLOOKUP($F226,#REF!,L$3,FALSE)),"",VLOOKUP($F226,#REF!,L$3,FALSE))</f>
        <v/>
      </c>
      <c r="M226" s="88"/>
      <c r="N226" s="88"/>
      <c r="O226" s="78"/>
      <c r="P226" s="80">
        <f t="shared" si="12"/>
        <v>0</v>
      </c>
      <c r="Q226" s="87"/>
      <c r="R226" s="31"/>
      <c r="S226" s="81" t="str">
        <f t="shared" si="10"/>
        <v/>
      </c>
      <c r="T226" s="33"/>
      <c r="U226" s="29"/>
      <c r="V226" s="87"/>
      <c r="W226" s="32"/>
      <c r="X226" s="81" t="str">
        <f t="shared" si="11"/>
        <v/>
      </c>
      <c r="Y226" s="33"/>
      <c r="Z226" s="45"/>
      <c r="AA226" s="78"/>
      <c r="AB226" s="78" t="str">
        <f>IF(AA226=0,"",VLOOKUP(AA226,#REF!,2,0))</f>
        <v/>
      </c>
      <c r="AC226" s="82"/>
      <c r="AD226" s="78"/>
      <c r="AE226" s="78"/>
      <c r="AF226" s="83"/>
    </row>
    <row r="227" spans="1:32" s="75" customFormat="1" ht="15" customHeight="1">
      <c r="A227" s="77">
        <v>221</v>
      </c>
      <c r="B227" s="78" t="str">
        <f>IF(C227=0,"",VLOOKUP(C227,#REF!,2,0))</f>
        <v/>
      </c>
      <c r="C227" s="107"/>
      <c r="D227" s="10"/>
      <c r="E227" s="31"/>
      <c r="F227" s="33"/>
      <c r="G227" s="31"/>
      <c r="H227" s="31"/>
      <c r="I227" s="31"/>
      <c r="J227" s="31"/>
      <c r="K227" s="79" t="s">
        <v>286</v>
      </c>
      <c r="L227" s="79" t="str">
        <f>IF(ISERROR(VLOOKUP($F227,#REF!,L$3,FALSE)),"",VLOOKUP($F227,#REF!,L$3,FALSE))</f>
        <v/>
      </c>
      <c r="M227" s="88"/>
      <c r="N227" s="88"/>
      <c r="O227" s="78"/>
      <c r="P227" s="80">
        <f t="shared" si="12"/>
        <v>0</v>
      </c>
      <c r="Q227" s="87"/>
      <c r="R227" s="31"/>
      <c r="S227" s="81" t="str">
        <f t="shared" si="10"/>
        <v/>
      </c>
      <c r="T227" s="33"/>
      <c r="U227" s="29"/>
      <c r="V227" s="87"/>
      <c r="W227" s="32"/>
      <c r="X227" s="81" t="str">
        <f t="shared" si="11"/>
        <v/>
      </c>
      <c r="Y227" s="33"/>
      <c r="Z227" s="45"/>
      <c r="AA227" s="78"/>
      <c r="AB227" s="78" t="str">
        <f>IF(AA227=0,"",VLOOKUP(AA227,#REF!,2,0))</f>
        <v/>
      </c>
      <c r="AC227" s="82"/>
      <c r="AD227" s="78"/>
      <c r="AE227" s="78"/>
      <c r="AF227" s="83"/>
    </row>
    <row r="228" spans="1:32" s="75" customFormat="1" ht="15" customHeight="1">
      <c r="A228" s="77">
        <v>222</v>
      </c>
      <c r="B228" s="78" t="str">
        <f>IF(C228=0,"",VLOOKUP(C228,#REF!,2,0))</f>
        <v/>
      </c>
      <c r="C228" s="107"/>
      <c r="D228" s="10"/>
      <c r="E228" s="31"/>
      <c r="F228" s="33"/>
      <c r="G228" s="31"/>
      <c r="H228" s="31"/>
      <c r="I228" s="31"/>
      <c r="J228" s="31"/>
      <c r="K228" s="79" t="s">
        <v>286</v>
      </c>
      <c r="L228" s="79" t="str">
        <f>IF(ISERROR(VLOOKUP($F228,#REF!,L$3,FALSE)),"",VLOOKUP($F228,#REF!,L$3,FALSE))</f>
        <v/>
      </c>
      <c r="M228" s="88"/>
      <c r="N228" s="88"/>
      <c r="O228" s="78"/>
      <c r="P228" s="80">
        <f t="shared" si="12"/>
        <v>0</v>
      </c>
      <c r="Q228" s="87"/>
      <c r="R228" s="31"/>
      <c r="S228" s="81" t="str">
        <f t="shared" si="10"/>
        <v/>
      </c>
      <c r="T228" s="33"/>
      <c r="U228" s="29"/>
      <c r="V228" s="87"/>
      <c r="W228" s="32"/>
      <c r="X228" s="81" t="str">
        <f t="shared" si="11"/>
        <v/>
      </c>
      <c r="Y228" s="33"/>
      <c r="Z228" s="45"/>
      <c r="AA228" s="78"/>
      <c r="AB228" s="78" t="str">
        <f>IF(AA228=0,"",VLOOKUP(AA228,#REF!,2,0))</f>
        <v/>
      </c>
      <c r="AC228" s="82"/>
      <c r="AD228" s="78"/>
      <c r="AE228" s="78"/>
      <c r="AF228" s="83"/>
    </row>
    <row r="229" spans="1:32" s="75" customFormat="1" ht="15" customHeight="1">
      <c r="A229" s="77">
        <v>223</v>
      </c>
      <c r="B229" s="78" t="str">
        <f>IF(C229=0,"",VLOOKUP(C229,#REF!,2,0))</f>
        <v/>
      </c>
      <c r="C229" s="107"/>
      <c r="D229" s="10"/>
      <c r="E229" s="31"/>
      <c r="F229" s="33"/>
      <c r="G229" s="31"/>
      <c r="H229" s="31"/>
      <c r="I229" s="31"/>
      <c r="J229" s="31"/>
      <c r="K229" s="79" t="s">
        <v>286</v>
      </c>
      <c r="L229" s="79" t="str">
        <f>IF(ISERROR(VLOOKUP($F229,#REF!,L$3,FALSE)),"",VLOOKUP($F229,#REF!,L$3,FALSE))</f>
        <v/>
      </c>
      <c r="M229" s="88"/>
      <c r="N229" s="88"/>
      <c r="O229" s="78"/>
      <c r="P229" s="80">
        <f t="shared" si="12"/>
        <v>0</v>
      </c>
      <c r="Q229" s="87"/>
      <c r="R229" s="31"/>
      <c r="S229" s="81" t="str">
        <f t="shared" si="10"/>
        <v/>
      </c>
      <c r="T229" s="33"/>
      <c r="U229" s="29"/>
      <c r="V229" s="87"/>
      <c r="W229" s="32"/>
      <c r="X229" s="81" t="str">
        <f t="shared" si="11"/>
        <v/>
      </c>
      <c r="Y229" s="33"/>
      <c r="Z229" s="45"/>
      <c r="AA229" s="78"/>
      <c r="AB229" s="78" t="str">
        <f>IF(AA229=0,"",VLOOKUP(AA229,#REF!,2,0))</f>
        <v/>
      </c>
      <c r="AC229" s="82"/>
      <c r="AD229" s="78"/>
      <c r="AE229" s="78"/>
      <c r="AF229" s="83"/>
    </row>
    <row r="230" spans="1:32" s="75" customFormat="1" ht="15" customHeight="1">
      <c r="A230" s="77">
        <v>224</v>
      </c>
      <c r="B230" s="78" t="str">
        <f>IF(C230=0,"",VLOOKUP(C230,#REF!,2,0))</f>
        <v/>
      </c>
      <c r="C230" s="107"/>
      <c r="D230" s="10"/>
      <c r="E230" s="31"/>
      <c r="F230" s="33"/>
      <c r="G230" s="31"/>
      <c r="H230" s="31"/>
      <c r="I230" s="31"/>
      <c r="J230" s="31"/>
      <c r="K230" s="79" t="s">
        <v>286</v>
      </c>
      <c r="L230" s="79" t="str">
        <f>IF(ISERROR(VLOOKUP($F230,#REF!,L$3,FALSE)),"",VLOOKUP($F230,#REF!,L$3,FALSE))</f>
        <v/>
      </c>
      <c r="M230" s="88"/>
      <c r="N230" s="88"/>
      <c r="O230" s="78"/>
      <c r="P230" s="80">
        <f t="shared" si="12"/>
        <v>0</v>
      </c>
      <c r="Q230" s="87"/>
      <c r="R230" s="31"/>
      <c r="S230" s="81" t="str">
        <f t="shared" si="10"/>
        <v/>
      </c>
      <c r="T230" s="33"/>
      <c r="U230" s="29"/>
      <c r="V230" s="87"/>
      <c r="W230" s="32"/>
      <c r="X230" s="81" t="str">
        <f t="shared" si="11"/>
        <v/>
      </c>
      <c r="Y230" s="33"/>
      <c r="Z230" s="45"/>
      <c r="AA230" s="78"/>
      <c r="AB230" s="78" t="str">
        <f>IF(AA230=0,"",VLOOKUP(AA230,#REF!,2,0))</f>
        <v/>
      </c>
      <c r="AC230" s="82"/>
      <c r="AD230" s="78"/>
      <c r="AE230" s="78"/>
      <c r="AF230" s="83"/>
    </row>
    <row r="231" spans="1:32" s="75" customFormat="1" ht="15" customHeight="1">
      <c r="A231" s="77">
        <v>225</v>
      </c>
      <c r="B231" s="78" t="str">
        <f>IF(C231=0,"",VLOOKUP(C231,#REF!,2,0))</f>
        <v/>
      </c>
      <c r="C231" s="107"/>
      <c r="D231" s="10"/>
      <c r="E231" s="31"/>
      <c r="F231" s="33"/>
      <c r="G231" s="31"/>
      <c r="H231" s="31"/>
      <c r="I231" s="31"/>
      <c r="J231" s="31"/>
      <c r="K231" s="79" t="s">
        <v>286</v>
      </c>
      <c r="L231" s="79" t="str">
        <f>IF(ISERROR(VLOOKUP($F231,#REF!,L$3,FALSE)),"",VLOOKUP($F231,#REF!,L$3,FALSE))</f>
        <v/>
      </c>
      <c r="M231" s="88"/>
      <c r="N231" s="88"/>
      <c r="O231" s="78"/>
      <c r="P231" s="80">
        <f t="shared" si="12"/>
        <v>0</v>
      </c>
      <c r="Q231" s="87"/>
      <c r="R231" s="31"/>
      <c r="S231" s="81" t="str">
        <f t="shared" si="10"/>
        <v/>
      </c>
      <c r="T231" s="33"/>
      <c r="U231" s="29"/>
      <c r="V231" s="87"/>
      <c r="W231" s="32"/>
      <c r="X231" s="81" t="str">
        <f t="shared" si="11"/>
        <v/>
      </c>
      <c r="Y231" s="33"/>
      <c r="Z231" s="45"/>
      <c r="AA231" s="78"/>
      <c r="AB231" s="78" t="str">
        <f>IF(AA231=0,"",VLOOKUP(AA231,#REF!,2,0))</f>
        <v/>
      </c>
      <c r="AC231" s="82"/>
      <c r="AD231" s="78"/>
      <c r="AE231" s="78"/>
      <c r="AF231" s="83"/>
    </row>
    <row r="232" spans="1:32" s="75" customFormat="1" ht="15" customHeight="1">
      <c r="A232" s="77">
        <v>226</v>
      </c>
      <c r="B232" s="78" t="str">
        <f>IF(C232=0,"",VLOOKUP(C232,#REF!,2,0))</f>
        <v/>
      </c>
      <c r="C232" s="107"/>
      <c r="D232" s="10"/>
      <c r="E232" s="31"/>
      <c r="F232" s="33"/>
      <c r="G232" s="31"/>
      <c r="H232" s="31"/>
      <c r="I232" s="31"/>
      <c r="J232" s="31"/>
      <c r="K232" s="79" t="s">
        <v>286</v>
      </c>
      <c r="L232" s="79" t="str">
        <f>IF(ISERROR(VLOOKUP($F232,#REF!,L$3,FALSE)),"",VLOOKUP($F232,#REF!,L$3,FALSE))</f>
        <v/>
      </c>
      <c r="M232" s="88"/>
      <c r="N232" s="88"/>
      <c r="O232" s="78"/>
      <c r="P232" s="80">
        <f t="shared" si="12"/>
        <v>0</v>
      </c>
      <c r="Q232" s="87"/>
      <c r="R232" s="31"/>
      <c r="S232" s="81" t="str">
        <f t="shared" si="10"/>
        <v/>
      </c>
      <c r="T232" s="33"/>
      <c r="U232" s="29"/>
      <c r="V232" s="87"/>
      <c r="W232" s="32"/>
      <c r="X232" s="81" t="str">
        <f t="shared" si="11"/>
        <v/>
      </c>
      <c r="Y232" s="33"/>
      <c r="Z232" s="45"/>
      <c r="AA232" s="78"/>
      <c r="AB232" s="78" t="str">
        <f>IF(AA232=0,"",VLOOKUP(AA232,#REF!,2,0))</f>
        <v/>
      </c>
      <c r="AC232" s="82"/>
      <c r="AD232" s="78"/>
      <c r="AE232" s="78"/>
      <c r="AF232" s="83"/>
    </row>
    <row r="233" spans="1:32" s="75" customFormat="1" ht="15" customHeight="1">
      <c r="A233" s="77">
        <v>227</v>
      </c>
      <c r="B233" s="78" t="str">
        <f>IF(C233=0,"",VLOOKUP(C233,#REF!,2,0))</f>
        <v/>
      </c>
      <c r="C233" s="107"/>
      <c r="D233" s="10"/>
      <c r="E233" s="31"/>
      <c r="F233" s="33"/>
      <c r="G233" s="31"/>
      <c r="H233" s="31"/>
      <c r="I233" s="31"/>
      <c r="J233" s="31"/>
      <c r="K233" s="79" t="s">
        <v>286</v>
      </c>
      <c r="L233" s="79" t="str">
        <f>IF(ISERROR(VLOOKUP($F233,#REF!,L$3,FALSE)),"",VLOOKUP($F233,#REF!,L$3,FALSE))</f>
        <v/>
      </c>
      <c r="M233" s="88"/>
      <c r="N233" s="88"/>
      <c r="O233" s="78"/>
      <c r="P233" s="80">
        <f t="shared" si="12"/>
        <v>0</v>
      </c>
      <c r="Q233" s="87"/>
      <c r="R233" s="31"/>
      <c r="S233" s="81" t="str">
        <f t="shared" si="10"/>
        <v/>
      </c>
      <c r="T233" s="33"/>
      <c r="U233" s="29"/>
      <c r="V233" s="87"/>
      <c r="W233" s="32"/>
      <c r="X233" s="81" t="str">
        <f t="shared" si="11"/>
        <v/>
      </c>
      <c r="Y233" s="33"/>
      <c r="Z233" s="45"/>
      <c r="AA233" s="78"/>
      <c r="AB233" s="78" t="str">
        <f>IF(AA233=0,"",VLOOKUP(AA233,#REF!,2,0))</f>
        <v/>
      </c>
      <c r="AC233" s="82"/>
      <c r="AD233" s="78"/>
      <c r="AE233" s="78"/>
      <c r="AF233" s="83"/>
    </row>
    <row r="234" spans="1:32" s="75" customFormat="1" ht="15" customHeight="1">
      <c r="A234" s="77">
        <v>228</v>
      </c>
      <c r="B234" s="78" t="str">
        <f>IF(C234=0,"",VLOOKUP(C234,#REF!,2,0))</f>
        <v/>
      </c>
      <c r="C234" s="107"/>
      <c r="D234" s="10"/>
      <c r="E234" s="31"/>
      <c r="F234" s="33"/>
      <c r="G234" s="31"/>
      <c r="H234" s="31"/>
      <c r="I234" s="31"/>
      <c r="J234" s="31"/>
      <c r="K234" s="79" t="s">
        <v>286</v>
      </c>
      <c r="L234" s="79" t="str">
        <f>IF(ISERROR(VLOOKUP($F234,#REF!,L$3,FALSE)),"",VLOOKUP($F234,#REF!,L$3,FALSE))</f>
        <v/>
      </c>
      <c r="M234" s="88"/>
      <c r="N234" s="88"/>
      <c r="O234" s="78"/>
      <c r="P234" s="80">
        <f t="shared" si="12"/>
        <v>0</v>
      </c>
      <c r="Q234" s="87"/>
      <c r="R234" s="31"/>
      <c r="S234" s="81" t="str">
        <f t="shared" si="10"/>
        <v/>
      </c>
      <c r="T234" s="33"/>
      <c r="U234" s="29"/>
      <c r="V234" s="87"/>
      <c r="W234" s="32"/>
      <c r="X234" s="81" t="str">
        <f t="shared" si="11"/>
        <v/>
      </c>
      <c r="Y234" s="33"/>
      <c r="Z234" s="45"/>
      <c r="AA234" s="78"/>
      <c r="AB234" s="78" t="str">
        <f>IF(AA234=0,"",VLOOKUP(AA234,#REF!,2,0))</f>
        <v/>
      </c>
      <c r="AC234" s="82"/>
      <c r="AD234" s="78"/>
      <c r="AE234" s="78"/>
      <c r="AF234" s="83"/>
    </row>
    <row r="235" spans="1:32" s="75" customFormat="1" ht="15" customHeight="1">
      <c r="A235" s="77">
        <v>229</v>
      </c>
      <c r="B235" s="78" t="str">
        <f>IF(C235=0,"",VLOOKUP(C235,#REF!,2,0))</f>
        <v/>
      </c>
      <c r="C235" s="107"/>
      <c r="D235" s="10"/>
      <c r="E235" s="31"/>
      <c r="F235" s="33"/>
      <c r="G235" s="31"/>
      <c r="H235" s="31"/>
      <c r="I235" s="31"/>
      <c r="J235" s="31"/>
      <c r="K235" s="79" t="s">
        <v>286</v>
      </c>
      <c r="L235" s="79" t="str">
        <f>IF(ISERROR(VLOOKUP($F235,#REF!,L$3,FALSE)),"",VLOOKUP($F235,#REF!,L$3,FALSE))</f>
        <v/>
      </c>
      <c r="M235" s="88"/>
      <c r="N235" s="88"/>
      <c r="O235" s="78"/>
      <c r="P235" s="80">
        <f t="shared" si="12"/>
        <v>0</v>
      </c>
      <c r="Q235" s="87"/>
      <c r="R235" s="31"/>
      <c r="S235" s="81" t="str">
        <f t="shared" si="10"/>
        <v/>
      </c>
      <c r="T235" s="33"/>
      <c r="U235" s="29"/>
      <c r="V235" s="87"/>
      <c r="W235" s="32"/>
      <c r="X235" s="81" t="str">
        <f t="shared" si="11"/>
        <v/>
      </c>
      <c r="Y235" s="33"/>
      <c r="Z235" s="45"/>
      <c r="AA235" s="78"/>
      <c r="AB235" s="78" t="str">
        <f>IF(AA235=0,"",VLOOKUP(AA235,#REF!,2,0))</f>
        <v/>
      </c>
      <c r="AC235" s="82"/>
      <c r="AD235" s="78"/>
      <c r="AE235" s="78"/>
      <c r="AF235" s="83"/>
    </row>
    <row r="236" spans="1:32" s="75" customFormat="1" ht="15" customHeight="1">
      <c r="A236" s="77">
        <v>230</v>
      </c>
      <c r="B236" s="78" t="str">
        <f>IF(C236=0,"",VLOOKUP(C236,#REF!,2,0))</f>
        <v/>
      </c>
      <c r="C236" s="107"/>
      <c r="D236" s="10"/>
      <c r="E236" s="31"/>
      <c r="F236" s="33"/>
      <c r="G236" s="31"/>
      <c r="H236" s="31"/>
      <c r="I236" s="31"/>
      <c r="J236" s="31"/>
      <c r="K236" s="79" t="s">
        <v>286</v>
      </c>
      <c r="L236" s="79" t="str">
        <f>IF(ISERROR(VLOOKUP($F236,#REF!,L$3,FALSE)),"",VLOOKUP($F236,#REF!,L$3,FALSE))</f>
        <v/>
      </c>
      <c r="M236" s="88"/>
      <c r="N236" s="88"/>
      <c r="O236" s="78"/>
      <c r="P236" s="80">
        <f t="shared" si="12"/>
        <v>0</v>
      </c>
      <c r="Q236" s="87"/>
      <c r="R236" s="31"/>
      <c r="S236" s="81" t="str">
        <f t="shared" si="10"/>
        <v/>
      </c>
      <c r="T236" s="33"/>
      <c r="U236" s="29"/>
      <c r="V236" s="87"/>
      <c r="W236" s="32"/>
      <c r="X236" s="81" t="str">
        <f t="shared" si="11"/>
        <v/>
      </c>
      <c r="Y236" s="33"/>
      <c r="Z236" s="45"/>
      <c r="AA236" s="78"/>
      <c r="AB236" s="78" t="str">
        <f>IF(AA236=0,"",VLOOKUP(AA236,#REF!,2,0))</f>
        <v/>
      </c>
      <c r="AC236" s="82"/>
      <c r="AD236" s="78"/>
      <c r="AE236" s="78"/>
      <c r="AF236" s="83"/>
    </row>
    <row r="237" spans="1:32" s="75" customFormat="1" ht="15" customHeight="1">
      <c r="A237" s="77">
        <v>231</v>
      </c>
      <c r="B237" s="78" t="str">
        <f>IF(C237=0,"",VLOOKUP(C237,#REF!,2,0))</f>
        <v/>
      </c>
      <c r="C237" s="107"/>
      <c r="D237" s="10"/>
      <c r="E237" s="31"/>
      <c r="F237" s="33"/>
      <c r="G237" s="31"/>
      <c r="H237" s="31"/>
      <c r="I237" s="31"/>
      <c r="J237" s="31"/>
      <c r="K237" s="79" t="s">
        <v>286</v>
      </c>
      <c r="L237" s="79" t="str">
        <f>IF(ISERROR(VLOOKUP($F237,#REF!,L$3,FALSE)),"",VLOOKUP($F237,#REF!,L$3,FALSE))</f>
        <v/>
      </c>
      <c r="M237" s="88"/>
      <c r="N237" s="88"/>
      <c r="O237" s="78"/>
      <c r="P237" s="80">
        <f t="shared" si="12"/>
        <v>0</v>
      </c>
      <c r="Q237" s="87"/>
      <c r="R237" s="31"/>
      <c r="S237" s="81" t="str">
        <f t="shared" si="10"/>
        <v/>
      </c>
      <c r="T237" s="33"/>
      <c r="U237" s="29"/>
      <c r="V237" s="87"/>
      <c r="W237" s="32"/>
      <c r="X237" s="81" t="str">
        <f t="shared" si="11"/>
        <v/>
      </c>
      <c r="Y237" s="33"/>
      <c r="Z237" s="45"/>
      <c r="AA237" s="78"/>
      <c r="AB237" s="78" t="str">
        <f>IF(AA237=0,"",VLOOKUP(AA237,#REF!,2,0))</f>
        <v/>
      </c>
      <c r="AC237" s="82"/>
      <c r="AD237" s="78"/>
      <c r="AE237" s="78"/>
      <c r="AF237" s="83"/>
    </row>
    <row r="238" spans="1:32" s="75" customFormat="1" ht="15" customHeight="1">
      <c r="A238" s="77">
        <v>232</v>
      </c>
      <c r="B238" s="78" t="str">
        <f>IF(C238=0,"",VLOOKUP(C238,#REF!,2,0))</f>
        <v/>
      </c>
      <c r="C238" s="107"/>
      <c r="D238" s="10"/>
      <c r="E238" s="31"/>
      <c r="F238" s="33"/>
      <c r="G238" s="31"/>
      <c r="H238" s="31"/>
      <c r="I238" s="31"/>
      <c r="J238" s="31"/>
      <c r="K238" s="79" t="s">
        <v>286</v>
      </c>
      <c r="L238" s="79" t="str">
        <f>IF(ISERROR(VLOOKUP($F238,#REF!,L$3,FALSE)),"",VLOOKUP($F238,#REF!,L$3,FALSE))</f>
        <v/>
      </c>
      <c r="M238" s="88"/>
      <c r="N238" s="88"/>
      <c r="O238" s="78"/>
      <c r="P238" s="80">
        <f t="shared" si="12"/>
        <v>0</v>
      </c>
      <c r="Q238" s="87"/>
      <c r="R238" s="31"/>
      <c r="S238" s="81" t="str">
        <f t="shared" si="10"/>
        <v/>
      </c>
      <c r="T238" s="33"/>
      <c r="U238" s="29"/>
      <c r="V238" s="87"/>
      <c r="W238" s="32"/>
      <c r="X238" s="81" t="str">
        <f t="shared" si="11"/>
        <v/>
      </c>
      <c r="Y238" s="33"/>
      <c r="Z238" s="45"/>
      <c r="AA238" s="78"/>
      <c r="AB238" s="78" t="str">
        <f>IF(AA238=0,"",VLOOKUP(AA238,#REF!,2,0))</f>
        <v/>
      </c>
      <c r="AC238" s="82"/>
      <c r="AD238" s="78"/>
      <c r="AE238" s="78"/>
      <c r="AF238" s="83"/>
    </row>
    <row r="239" spans="1:32" s="75" customFormat="1" ht="15" customHeight="1">
      <c r="A239" s="77">
        <v>233</v>
      </c>
      <c r="B239" s="78" t="str">
        <f>IF(C239=0,"",VLOOKUP(C239,#REF!,2,0))</f>
        <v/>
      </c>
      <c r="C239" s="107"/>
      <c r="D239" s="10"/>
      <c r="E239" s="31"/>
      <c r="F239" s="33"/>
      <c r="G239" s="31"/>
      <c r="H239" s="31"/>
      <c r="I239" s="31"/>
      <c r="J239" s="31"/>
      <c r="K239" s="79" t="s">
        <v>286</v>
      </c>
      <c r="L239" s="79" t="str">
        <f>IF(ISERROR(VLOOKUP($F239,#REF!,L$3,FALSE)),"",VLOOKUP($F239,#REF!,L$3,FALSE))</f>
        <v/>
      </c>
      <c r="M239" s="88"/>
      <c r="N239" s="88"/>
      <c r="O239" s="78"/>
      <c r="P239" s="80">
        <f t="shared" si="12"/>
        <v>0</v>
      </c>
      <c r="Q239" s="87"/>
      <c r="R239" s="31"/>
      <c r="S239" s="81" t="str">
        <f t="shared" si="10"/>
        <v/>
      </c>
      <c r="T239" s="33"/>
      <c r="U239" s="29"/>
      <c r="V239" s="87"/>
      <c r="W239" s="32"/>
      <c r="X239" s="81" t="str">
        <f t="shared" si="11"/>
        <v/>
      </c>
      <c r="Y239" s="33"/>
      <c r="Z239" s="45"/>
      <c r="AA239" s="78"/>
      <c r="AB239" s="78" t="str">
        <f>IF(AA239=0,"",VLOOKUP(AA239,#REF!,2,0))</f>
        <v/>
      </c>
      <c r="AC239" s="82"/>
      <c r="AD239" s="78"/>
      <c r="AE239" s="78"/>
      <c r="AF239" s="83"/>
    </row>
    <row r="240" spans="1:32" s="75" customFormat="1" ht="15" customHeight="1">
      <c r="A240" s="77">
        <v>234</v>
      </c>
      <c r="B240" s="78" t="str">
        <f>IF(C240=0,"",VLOOKUP(C240,#REF!,2,0))</f>
        <v/>
      </c>
      <c r="C240" s="107"/>
      <c r="D240" s="10"/>
      <c r="E240" s="31"/>
      <c r="F240" s="33"/>
      <c r="G240" s="31"/>
      <c r="H240" s="31"/>
      <c r="I240" s="31"/>
      <c r="J240" s="31"/>
      <c r="K240" s="79" t="s">
        <v>286</v>
      </c>
      <c r="L240" s="79" t="str">
        <f>IF(ISERROR(VLOOKUP($F240,#REF!,L$3,FALSE)),"",VLOOKUP($F240,#REF!,L$3,FALSE))</f>
        <v/>
      </c>
      <c r="M240" s="88"/>
      <c r="N240" s="88"/>
      <c r="O240" s="78"/>
      <c r="P240" s="80">
        <f t="shared" si="12"/>
        <v>0</v>
      </c>
      <c r="Q240" s="87"/>
      <c r="R240" s="31"/>
      <c r="S240" s="81" t="str">
        <f t="shared" si="10"/>
        <v/>
      </c>
      <c r="T240" s="33"/>
      <c r="U240" s="29"/>
      <c r="V240" s="87"/>
      <c r="W240" s="32"/>
      <c r="X240" s="81" t="str">
        <f t="shared" si="11"/>
        <v/>
      </c>
      <c r="Y240" s="33"/>
      <c r="Z240" s="45"/>
      <c r="AA240" s="78"/>
      <c r="AB240" s="78" t="str">
        <f>IF(AA240=0,"",VLOOKUP(AA240,#REF!,2,0))</f>
        <v/>
      </c>
      <c r="AC240" s="82"/>
      <c r="AD240" s="78"/>
      <c r="AE240" s="78"/>
      <c r="AF240" s="83"/>
    </row>
    <row r="241" spans="1:32" s="75" customFormat="1" ht="15" customHeight="1">
      <c r="A241" s="77">
        <v>235</v>
      </c>
      <c r="B241" s="78" t="str">
        <f>IF(C241=0,"",VLOOKUP(C241,#REF!,2,0))</f>
        <v/>
      </c>
      <c r="C241" s="107"/>
      <c r="D241" s="10"/>
      <c r="E241" s="31"/>
      <c r="F241" s="33"/>
      <c r="G241" s="31"/>
      <c r="H241" s="31"/>
      <c r="I241" s="31"/>
      <c r="J241" s="31"/>
      <c r="K241" s="79" t="s">
        <v>286</v>
      </c>
      <c r="L241" s="79" t="str">
        <f>IF(ISERROR(VLOOKUP($F241,#REF!,L$3,FALSE)),"",VLOOKUP($F241,#REF!,L$3,FALSE))</f>
        <v/>
      </c>
      <c r="M241" s="88"/>
      <c r="N241" s="88"/>
      <c r="O241" s="78"/>
      <c r="P241" s="80">
        <f t="shared" si="12"/>
        <v>0</v>
      </c>
      <c r="Q241" s="87"/>
      <c r="R241" s="31"/>
      <c r="S241" s="81" t="str">
        <f t="shared" si="10"/>
        <v/>
      </c>
      <c r="T241" s="33"/>
      <c r="U241" s="29"/>
      <c r="V241" s="87"/>
      <c r="W241" s="32"/>
      <c r="X241" s="81" t="str">
        <f t="shared" si="11"/>
        <v/>
      </c>
      <c r="Y241" s="33"/>
      <c r="Z241" s="45"/>
      <c r="AA241" s="78"/>
      <c r="AB241" s="78" t="str">
        <f>IF(AA241=0,"",VLOOKUP(AA241,#REF!,2,0))</f>
        <v/>
      </c>
      <c r="AC241" s="82"/>
      <c r="AD241" s="78"/>
      <c r="AE241" s="78"/>
      <c r="AF241" s="83"/>
    </row>
    <row r="242" spans="1:32" s="75" customFormat="1" ht="15" customHeight="1">
      <c r="A242" s="77">
        <v>236</v>
      </c>
      <c r="B242" s="78" t="str">
        <f>IF(C242=0,"",VLOOKUP(C242,#REF!,2,0))</f>
        <v/>
      </c>
      <c r="C242" s="107"/>
      <c r="D242" s="10"/>
      <c r="E242" s="31"/>
      <c r="F242" s="33"/>
      <c r="G242" s="31"/>
      <c r="H242" s="31"/>
      <c r="I242" s="31"/>
      <c r="J242" s="31"/>
      <c r="K242" s="79" t="s">
        <v>286</v>
      </c>
      <c r="L242" s="79" t="str">
        <f>IF(ISERROR(VLOOKUP($F242,#REF!,L$3,FALSE)),"",VLOOKUP($F242,#REF!,L$3,FALSE))</f>
        <v/>
      </c>
      <c r="M242" s="88"/>
      <c r="N242" s="88"/>
      <c r="O242" s="78"/>
      <c r="P242" s="80">
        <f t="shared" si="12"/>
        <v>0</v>
      </c>
      <c r="Q242" s="87"/>
      <c r="R242" s="31"/>
      <c r="S242" s="81" t="str">
        <f t="shared" si="10"/>
        <v/>
      </c>
      <c r="T242" s="33"/>
      <c r="U242" s="29"/>
      <c r="V242" s="87"/>
      <c r="W242" s="32"/>
      <c r="X242" s="81" t="str">
        <f t="shared" si="11"/>
        <v/>
      </c>
      <c r="Y242" s="33"/>
      <c r="Z242" s="45"/>
      <c r="AA242" s="78"/>
      <c r="AB242" s="78" t="str">
        <f>IF(AA242=0,"",VLOOKUP(AA242,#REF!,2,0))</f>
        <v/>
      </c>
      <c r="AC242" s="82"/>
      <c r="AD242" s="78"/>
      <c r="AE242" s="78"/>
      <c r="AF242" s="83"/>
    </row>
    <row r="243" spans="1:32" s="75" customFormat="1" ht="15" customHeight="1">
      <c r="A243" s="77">
        <v>237</v>
      </c>
      <c r="B243" s="78" t="str">
        <f>IF(C243=0,"",VLOOKUP(C243,#REF!,2,0))</f>
        <v/>
      </c>
      <c r="C243" s="107"/>
      <c r="D243" s="10"/>
      <c r="E243" s="31"/>
      <c r="F243" s="33"/>
      <c r="G243" s="31"/>
      <c r="H243" s="31"/>
      <c r="I243" s="31"/>
      <c r="J243" s="31"/>
      <c r="K243" s="79" t="s">
        <v>286</v>
      </c>
      <c r="L243" s="79" t="str">
        <f>IF(ISERROR(VLOOKUP($F243,#REF!,L$3,FALSE)),"",VLOOKUP($F243,#REF!,L$3,FALSE))</f>
        <v/>
      </c>
      <c r="M243" s="88"/>
      <c r="N243" s="88"/>
      <c r="O243" s="78"/>
      <c r="P243" s="80">
        <f t="shared" si="12"/>
        <v>0</v>
      </c>
      <c r="Q243" s="87"/>
      <c r="R243" s="31"/>
      <c r="S243" s="81" t="str">
        <f t="shared" si="10"/>
        <v/>
      </c>
      <c r="T243" s="33"/>
      <c r="U243" s="29"/>
      <c r="V243" s="87"/>
      <c r="W243" s="32"/>
      <c r="X243" s="81" t="str">
        <f t="shared" si="11"/>
        <v/>
      </c>
      <c r="Y243" s="33"/>
      <c r="Z243" s="45"/>
      <c r="AA243" s="78"/>
      <c r="AB243" s="78" t="str">
        <f>IF(AA243=0,"",VLOOKUP(AA243,#REF!,2,0))</f>
        <v/>
      </c>
      <c r="AC243" s="82"/>
      <c r="AD243" s="78"/>
      <c r="AE243" s="78"/>
      <c r="AF243" s="83"/>
    </row>
    <row r="244" spans="1:32" s="75" customFormat="1" ht="15" customHeight="1">
      <c r="A244" s="77">
        <v>238</v>
      </c>
      <c r="B244" s="78" t="str">
        <f>IF(C244=0,"",VLOOKUP(C244,#REF!,2,0))</f>
        <v/>
      </c>
      <c r="C244" s="107"/>
      <c r="D244" s="10"/>
      <c r="E244" s="31"/>
      <c r="F244" s="33"/>
      <c r="G244" s="31"/>
      <c r="H244" s="31"/>
      <c r="I244" s="31"/>
      <c r="J244" s="31"/>
      <c r="K244" s="79" t="s">
        <v>286</v>
      </c>
      <c r="L244" s="79" t="str">
        <f>IF(ISERROR(VLOOKUP($F244,#REF!,L$3,FALSE)),"",VLOOKUP($F244,#REF!,L$3,FALSE))</f>
        <v/>
      </c>
      <c r="M244" s="88"/>
      <c r="N244" s="88"/>
      <c r="O244" s="78"/>
      <c r="P244" s="80">
        <f t="shared" si="12"/>
        <v>0</v>
      </c>
      <c r="Q244" s="87"/>
      <c r="R244" s="31"/>
      <c r="S244" s="81" t="str">
        <f t="shared" si="10"/>
        <v/>
      </c>
      <c r="T244" s="33"/>
      <c r="U244" s="29"/>
      <c r="V244" s="87"/>
      <c r="W244" s="32"/>
      <c r="X244" s="81" t="str">
        <f t="shared" si="11"/>
        <v/>
      </c>
      <c r="Y244" s="33"/>
      <c r="Z244" s="45"/>
      <c r="AA244" s="78"/>
      <c r="AB244" s="78" t="str">
        <f>IF(AA244=0,"",VLOOKUP(AA244,#REF!,2,0))</f>
        <v/>
      </c>
      <c r="AC244" s="82"/>
      <c r="AD244" s="78"/>
      <c r="AE244" s="78"/>
      <c r="AF244" s="83"/>
    </row>
    <row r="245" spans="1:32" s="75" customFormat="1" ht="15" customHeight="1">
      <c r="A245" s="77">
        <v>239</v>
      </c>
      <c r="B245" s="78" t="str">
        <f>IF(C245=0,"",VLOOKUP(C245,#REF!,2,0))</f>
        <v/>
      </c>
      <c r="C245" s="107"/>
      <c r="D245" s="10"/>
      <c r="E245" s="31"/>
      <c r="F245" s="33"/>
      <c r="G245" s="31"/>
      <c r="H245" s="31"/>
      <c r="I245" s="31"/>
      <c r="J245" s="31"/>
      <c r="K245" s="79" t="s">
        <v>286</v>
      </c>
      <c r="L245" s="79" t="str">
        <f>IF(ISERROR(VLOOKUP($F245,#REF!,L$3,FALSE)),"",VLOOKUP($F245,#REF!,L$3,FALSE))</f>
        <v/>
      </c>
      <c r="M245" s="88"/>
      <c r="N245" s="88"/>
      <c r="O245" s="78"/>
      <c r="P245" s="80">
        <f t="shared" si="12"/>
        <v>0</v>
      </c>
      <c r="Q245" s="87"/>
      <c r="R245" s="31"/>
      <c r="S245" s="81" t="str">
        <f t="shared" si="10"/>
        <v/>
      </c>
      <c r="T245" s="33"/>
      <c r="U245" s="29"/>
      <c r="V245" s="87"/>
      <c r="W245" s="32"/>
      <c r="X245" s="81" t="str">
        <f t="shared" si="11"/>
        <v/>
      </c>
      <c r="Y245" s="33"/>
      <c r="Z245" s="45"/>
      <c r="AA245" s="78"/>
      <c r="AB245" s="78" t="str">
        <f>IF(AA245=0,"",VLOOKUP(AA245,#REF!,2,0))</f>
        <v/>
      </c>
      <c r="AC245" s="82"/>
      <c r="AD245" s="78"/>
      <c r="AE245" s="78"/>
      <c r="AF245" s="83"/>
    </row>
    <row r="246" spans="1:32" s="75" customFormat="1" ht="15" customHeight="1">
      <c r="A246" s="77">
        <v>240</v>
      </c>
      <c r="B246" s="78" t="str">
        <f>IF(C246=0,"",VLOOKUP(C246,#REF!,2,0))</f>
        <v/>
      </c>
      <c r="C246" s="107"/>
      <c r="D246" s="10"/>
      <c r="E246" s="31"/>
      <c r="F246" s="33"/>
      <c r="G246" s="31"/>
      <c r="H246" s="31"/>
      <c r="I246" s="31"/>
      <c r="J246" s="31"/>
      <c r="K246" s="79" t="s">
        <v>286</v>
      </c>
      <c r="L246" s="79" t="str">
        <f>IF(ISERROR(VLOOKUP($F246,#REF!,L$3,FALSE)),"",VLOOKUP($F246,#REF!,L$3,FALSE))</f>
        <v/>
      </c>
      <c r="M246" s="88"/>
      <c r="N246" s="88"/>
      <c r="O246" s="78"/>
      <c r="P246" s="80">
        <f t="shared" si="12"/>
        <v>0</v>
      </c>
      <c r="Q246" s="87"/>
      <c r="R246" s="31"/>
      <c r="S246" s="81" t="str">
        <f t="shared" si="10"/>
        <v/>
      </c>
      <c r="T246" s="33"/>
      <c r="U246" s="29"/>
      <c r="V246" s="87"/>
      <c r="W246" s="32"/>
      <c r="X246" s="81" t="str">
        <f t="shared" si="11"/>
        <v/>
      </c>
      <c r="Y246" s="33"/>
      <c r="Z246" s="45"/>
      <c r="AA246" s="78"/>
      <c r="AB246" s="78" t="str">
        <f>IF(AA246=0,"",VLOOKUP(AA246,#REF!,2,0))</f>
        <v/>
      </c>
      <c r="AC246" s="82"/>
      <c r="AD246" s="78"/>
      <c r="AE246" s="78"/>
      <c r="AF246" s="83"/>
    </row>
    <row r="247" spans="1:32" s="75" customFormat="1" ht="15" customHeight="1">
      <c r="A247" s="77">
        <v>241</v>
      </c>
      <c r="B247" s="78" t="str">
        <f>IF(C247=0,"",VLOOKUP(C247,#REF!,2,0))</f>
        <v/>
      </c>
      <c r="C247" s="107"/>
      <c r="D247" s="10"/>
      <c r="E247" s="31"/>
      <c r="F247" s="33"/>
      <c r="G247" s="31"/>
      <c r="H247" s="31"/>
      <c r="I247" s="31"/>
      <c r="J247" s="31"/>
      <c r="K247" s="79" t="s">
        <v>286</v>
      </c>
      <c r="L247" s="79" t="str">
        <f>IF(ISERROR(VLOOKUP($F247,#REF!,L$3,FALSE)),"",VLOOKUP($F247,#REF!,L$3,FALSE))</f>
        <v/>
      </c>
      <c r="M247" s="88"/>
      <c r="N247" s="88"/>
      <c r="O247" s="78"/>
      <c r="P247" s="80">
        <f t="shared" si="12"/>
        <v>0</v>
      </c>
      <c r="Q247" s="87"/>
      <c r="R247" s="31"/>
      <c r="S247" s="81" t="str">
        <f t="shared" si="10"/>
        <v/>
      </c>
      <c r="T247" s="33"/>
      <c r="U247" s="29"/>
      <c r="V247" s="87"/>
      <c r="W247" s="32"/>
      <c r="X247" s="81" t="str">
        <f t="shared" si="11"/>
        <v/>
      </c>
      <c r="Y247" s="33"/>
      <c r="Z247" s="45"/>
      <c r="AA247" s="78"/>
      <c r="AB247" s="78" t="str">
        <f>IF(AA247=0,"",VLOOKUP(AA247,#REF!,2,0))</f>
        <v/>
      </c>
      <c r="AC247" s="82"/>
      <c r="AD247" s="78"/>
      <c r="AE247" s="78"/>
      <c r="AF247" s="83"/>
    </row>
    <row r="248" spans="1:32" s="75" customFormat="1" ht="15" customHeight="1">
      <c r="A248" s="77">
        <v>242</v>
      </c>
      <c r="B248" s="78" t="str">
        <f>IF(C248=0,"",VLOOKUP(C248,#REF!,2,0))</f>
        <v/>
      </c>
      <c r="C248" s="107"/>
      <c r="D248" s="10"/>
      <c r="E248" s="31"/>
      <c r="F248" s="33"/>
      <c r="G248" s="31"/>
      <c r="H248" s="31"/>
      <c r="I248" s="31"/>
      <c r="J248" s="31"/>
      <c r="K248" s="79" t="s">
        <v>286</v>
      </c>
      <c r="L248" s="79" t="str">
        <f>IF(ISERROR(VLOOKUP($F248,#REF!,L$3,FALSE)),"",VLOOKUP($F248,#REF!,L$3,FALSE))</f>
        <v/>
      </c>
      <c r="M248" s="88"/>
      <c r="N248" s="88"/>
      <c r="O248" s="78"/>
      <c r="P248" s="80">
        <f t="shared" si="12"/>
        <v>0</v>
      </c>
      <c r="Q248" s="87"/>
      <c r="R248" s="31"/>
      <c r="S248" s="81" t="str">
        <f t="shared" si="10"/>
        <v/>
      </c>
      <c r="T248" s="33"/>
      <c r="U248" s="29"/>
      <c r="V248" s="87"/>
      <c r="W248" s="32"/>
      <c r="X248" s="81" t="str">
        <f t="shared" si="11"/>
        <v/>
      </c>
      <c r="Y248" s="33"/>
      <c r="Z248" s="45"/>
      <c r="AA248" s="78"/>
      <c r="AB248" s="78" t="str">
        <f>IF(AA248=0,"",VLOOKUP(AA248,#REF!,2,0))</f>
        <v/>
      </c>
      <c r="AC248" s="82"/>
      <c r="AD248" s="78"/>
      <c r="AE248" s="78"/>
      <c r="AF248" s="83"/>
    </row>
    <row r="249" spans="1:32" s="75" customFormat="1" ht="15" customHeight="1">
      <c r="A249" s="77">
        <v>243</v>
      </c>
      <c r="B249" s="78" t="str">
        <f>IF(C249=0,"",VLOOKUP(C249,#REF!,2,0))</f>
        <v/>
      </c>
      <c r="C249" s="107"/>
      <c r="D249" s="10"/>
      <c r="E249" s="31"/>
      <c r="F249" s="33"/>
      <c r="G249" s="31"/>
      <c r="H249" s="31"/>
      <c r="I249" s="31"/>
      <c r="J249" s="31"/>
      <c r="K249" s="79" t="s">
        <v>286</v>
      </c>
      <c r="L249" s="79" t="str">
        <f>IF(ISERROR(VLOOKUP($F249,#REF!,L$3,FALSE)),"",VLOOKUP($F249,#REF!,L$3,FALSE))</f>
        <v/>
      </c>
      <c r="M249" s="88"/>
      <c r="N249" s="88"/>
      <c r="O249" s="78"/>
      <c r="P249" s="80">
        <f t="shared" si="12"/>
        <v>0</v>
      </c>
      <c r="Q249" s="87"/>
      <c r="R249" s="31"/>
      <c r="S249" s="81" t="str">
        <f t="shared" si="10"/>
        <v/>
      </c>
      <c r="T249" s="33"/>
      <c r="U249" s="29"/>
      <c r="V249" s="87"/>
      <c r="W249" s="32"/>
      <c r="X249" s="81" t="str">
        <f t="shared" si="11"/>
        <v/>
      </c>
      <c r="Y249" s="33"/>
      <c r="Z249" s="45"/>
      <c r="AA249" s="78"/>
      <c r="AB249" s="78" t="str">
        <f>IF(AA249=0,"",VLOOKUP(AA249,#REF!,2,0))</f>
        <v/>
      </c>
      <c r="AC249" s="82"/>
      <c r="AD249" s="78"/>
      <c r="AE249" s="78"/>
      <c r="AF249" s="83"/>
    </row>
    <row r="250" spans="1:32" s="75" customFormat="1" ht="15" customHeight="1">
      <c r="A250" s="77">
        <v>244</v>
      </c>
      <c r="B250" s="78" t="str">
        <f>IF(C250=0,"",VLOOKUP(C250,#REF!,2,0))</f>
        <v/>
      </c>
      <c r="C250" s="107"/>
      <c r="D250" s="10"/>
      <c r="E250" s="31"/>
      <c r="F250" s="33"/>
      <c r="G250" s="31"/>
      <c r="H250" s="31"/>
      <c r="I250" s="31"/>
      <c r="J250" s="31"/>
      <c r="K250" s="79" t="s">
        <v>286</v>
      </c>
      <c r="L250" s="79" t="str">
        <f>IF(ISERROR(VLOOKUP($F250,#REF!,L$3,FALSE)),"",VLOOKUP($F250,#REF!,L$3,FALSE))</f>
        <v/>
      </c>
      <c r="M250" s="88"/>
      <c r="N250" s="88"/>
      <c r="O250" s="78"/>
      <c r="P250" s="80">
        <f t="shared" si="12"/>
        <v>0</v>
      </c>
      <c r="Q250" s="87"/>
      <c r="R250" s="31"/>
      <c r="S250" s="81" t="str">
        <f t="shared" si="10"/>
        <v/>
      </c>
      <c r="T250" s="33"/>
      <c r="U250" s="29"/>
      <c r="V250" s="87"/>
      <c r="W250" s="32"/>
      <c r="X250" s="81" t="str">
        <f t="shared" si="11"/>
        <v/>
      </c>
      <c r="Y250" s="33"/>
      <c r="Z250" s="45"/>
      <c r="AA250" s="78"/>
      <c r="AB250" s="78" t="str">
        <f>IF(AA250=0,"",VLOOKUP(AA250,#REF!,2,0))</f>
        <v/>
      </c>
      <c r="AC250" s="82"/>
      <c r="AD250" s="78"/>
      <c r="AE250" s="78"/>
      <c r="AF250" s="83"/>
    </row>
    <row r="251" spans="1:32" s="75" customFormat="1" ht="15" customHeight="1">
      <c r="A251" s="77">
        <v>245</v>
      </c>
      <c r="B251" s="78" t="str">
        <f>IF(C251=0,"",VLOOKUP(C251,#REF!,2,0))</f>
        <v/>
      </c>
      <c r="C251" s="107"/>
      <c r="D251" s="10"/>
      <c r="E251" s="31"/>
      <c r="F251" s="33"/>
      <c r="G251" s="31"/>
      <c r="H251" s="31"/>
      <c r="I251" s="31"/>
      <c r="J251" s="31"/>
      <c r="K251" s="79" t="s">
        <v>286</v>
      </c>
      <c r="L251" s="79" t="str">
        <f>IF(ISERROR(VLOOKUP($F251,#REF!,L$3,FALSE)),"",VLOOKUP($F251,#REF!,L$3,FALSE))</f>
        <v/>
      </c>
      <c r="M251" s="88"/>
      <c r="N251" s="88"/>
      <c r="O251" s="78"/>
      <c r="P251" s="80">
        <f t="shared" si="12"/>
        <v>0</v>
      </c>
      <c r="Q251" s="87"/>
      <c r="R251" s="31"/>
      <c r="S251" s="81" t="str">
        <f t="shared" si="10"/>
        <v/>
      </c>
      <c r="T251" s="33"/>
      <c r="U251" s="29"/>
      <c r="V251" s="87"/>
      <c r="W251" s="32"/>
      <c r="X251" s="81" t="str">
        <f t="shared" si="11"/>
        <v/>
      </c>
      <c r="Y251" s="33"/>
      <c r="Z251" s="45"/>
      <c r="AA251" s="78"/>
      <c r="AB251" s="78" t="str">
        <f>IF(AA251=0,"",VLOOKUP(AA251,#REF!,2,0))</f>
        <v/>
      </c>
      <c r="AC251" s="82"/>
      <c r="AD251" s="78"/>
      <c r="AE251" s="78"/>
      <c r="AF251" s="83"/>
    </row>
    <row r="252" spans="1:32" s="75" customFormat="1" ht="15" customHeight="1">
      <c r="A252" s="77">
        <v>246</v>
      </c>
      <c r="B252" s="78" t="str">
        <f>IF(C252=0,"",VLOOKUP(C252,#REF!,2,0))</f>
        <v/>
      </c>
      <c r="C252" s="107"/>
      <c r="D252" s="10"/>
      <c r="E252" s="31"/>
      <c r="F252" s="33"/>
      <c r="G252" s="31"/>
      <c r="H252" s="31"/>
      <c r="I252" s="31"/>
      <c r="J252" s="31"/>
      <c r="K252" s="79" t="s">
        <v>286</v>
      </c>
      <c r="L252" s="79" t="str">
        <f>IF(ISERROR(VLOOKUP($F252,#REF!,L$3,FALSE)),"",VLOOKUP($F252,#REF!,L$3,FALSE))</f>
        <v/>
      </c>
      <c r="M252" s="88"/>
      <c r="N252" s="88"/>
      <c r="O252" s="78"/>
      <c r="P252" s="80">
        <f t="shared" si="12"/>
        <v>0</v>
      </c>
      <c r="Q252" s="87"/>
      <c r="R252" s="31"/>
      <c r="S252" s="81" t="str">
        <f t="shared" si="10"/>
        <v/>
      </c>
      <c r="T252" s="33"/>
      <c r="U252" s="29"/>
      <c r="V252" s="87"/>
      <c r="W252" s="32"/>
      <c r="X252" s="81" t="str">
        <f t="shared" si="11"/>
        <v/>
      </c>
      <c r="Y252" s="33"/>
      <c r="Z252" s="45"/>
      <c r="AA252" s="78"/>
      <c r="AB252" s="78" t="str">
        <f>IF(AA252=0,"",VLOOKUP(AA252,#REF!,2,0))</f>
        <v/>
      </c>
      <c r="AC252" s="82"/>
      <c r="AD252" s="78"/>
      <c r="AE252" s="78"/>
      <c r="AF252" s="83"/>
    </row>
    <row r="253" spans="1:32" s="75" customFormat="1" ht="15" customHeight="1">
      <c r="A253" s="77">
        <v>247</v>
      </c>
      <c r="B253" s="78" t="str">
        <f>IF(C253=0,"",VLOOKUP(C253,#REF!,2,0))</f>
        <v/>
      </c>
      <c r="C253" s="107"/>
      <c r="D253" s="10"/>
      <c r="E253" s="31"/>
      <c r="F253" s="33"/>
      <c r="G253" s="31"/>
      <c r="H253" s="31"/>
      <c r="I253" s="31"/>
      <c r="J253" s="31"/>
      <c r="K253" s="79" t="s">
        <v>286</v>
      </c>
      <c r="L253" s="79" t="str">
        <f>IF(ISERROR(VLOOKUP($F253,#REF!,L$3,FALSE)),"",VLOOKUP($F253,#REF!,L$3,FALSE))</f>
        <v/>
      </c>
      <c r="M253" s="88"/>
      <c r="N253" s="88"/>
      <c r="O253" s="78"/>
      <c r="P253" s="80">
        <f t="shared" si="12"/>
        <v>0</v>
      </c>
      <c r="Q253" s="87"/>
      <c r="R253" s="31"/>
      <c r="S253" s="81" t="str">
        <f t="shared" si="10"/>
        <v/>
      </c>
      <c r="T253" s="33"/>
      <c r="U253" s="29"/>
      <c r="V253" s="87"/>
      <c r="W253" s="32"/>
      <c r="X253" s="81" t="str">
        <f t="shared" si="11"/>
        <v/>
      </c>
      <c r="Y253" s="33"/>
      <c r="Z253" s="45"/>
      <c r="AA253" s="78"/>
      <c r="AB253" s="78" t="str">
        <f>IF(AA253=0,"",VLOOKUP(AA253,#REF!,2,0))</f>
        <v/>
      </c>
      <c r="AC253" s="82"/>
      <c r="AD253" s="78"/>
      <c r="AE253" s="78"/>
      <c r="AF253" s="83"/>
    </row>
    <row r="254" spans="1:32" s="75" customFormat="1" ht="15" customHeight="1">
      <c r="A254" s="77">
        <v>248</v>
      </c>
      <c r="B254" s="78" t="str">
        <f>IF(C254=0,"",VLOOKUP(C254,#REF!,2,0))</f>
        <v/>
      </c>
      <c r="C254" s="107"/>
      <c r="D254" s="10"/>
      <c r="E254" s="31"/>
      <c r="F254" s="33"/>
      <c r="G254" s="31"/>
      <c r="H254" s="31"/>
      <c r="I254" s="31"/>
      <c r="J254" s="31"/>
      <c r="K254" s="79" t="s">
        <v>286</v>
      </c>
      <c r="L254" s="79" t="str">
        <f>IF(ISERROR(VLOOKUP($F254,#REF!,L$3,FALSE)),"",VLOOKUP($F254,#REF!,L$3,FALSE))</f>
        <v/>
      </c>
      <c r="M254" s="88"/>
      <c r="N254" s="88"/>
      <c r="O254" s="78"/>
      <c r="P254" s="80">
        <f t="shared" si="12"/>
        <v>0</v>
      </c>
      <c r="Q254" s="87"/>
      <c r="R254" s="31"/>
      <c r="S254" s="81" t="str">
        <f t="shared" si="10"/>
        <v/>
      </c>
      <c r="T254" s="33"/>
      <c r="U254" s="29"/>
      <c r="V254" s="87"/>
      <c r="W254" s="32"/>
      <c r="X254" s="81" t="str">
        <f t="shared" si="11"/>
        <v/>
      </c>
      <c r="Y254" s="33"/>
      <c r="Z254" s="45"/>
      <c r="AA254" s="78"/>
      <c r="AB254" s="78" t="str">
        <f>IF(AA254=0,"",VLOOKUP(AA254,#REF!,2,0))</f>
        <v/>
      </c>
      <c r="AC254" s="82"/>
      <c r="AD254" s="78"/>
      <c r="AE254" s="78"/>
      <c r="AF254" s="83"/>
    </row>
    <row r="255" spans="1:32" s="75" customFormat="1" ht="15" customHeight="1">
      <c r="A255" s="77">
        <v>249</v>
      </c>
      <c r="B255" s="78" t="str">
        <f>IF(C255=0,"",VLOOKUP(C255,#REF!,2,0))</f>
        <v/>
      </c>
      <c r="C255" s="107"/>
      <c r="D255" s="10"/>
      <c r="E255" s="31"/>
      <c r="F255" s="33"/>
      <c r="G255" s="31"/>
      <c r="H255" s="31"/>
      <c r="I255" s="31"/>
      <c r="J255" s="31"/>
      <c r="K255" s="79" t="s">
        <v>286</v>
      </c>
      <c r="L255" s="79" t="str">
        <f>IF(ISERROR(VLOOKUP($F255,#REF!,L$3,FALSE)),"",VLOOKUP($F255,#REF!,L$3,FALSE))</f>
        <v/>
      </c>
      <c r="M255" s="88"/>
      <c r="N255" s="88"/>
      <c r="O255" s="78"/>
      <c r="P255" s="80">
        <f t="shared" si="12"/>
        <v>0</v>
      </c>
      <c r="Q255" s="87"/>
      <c r="R255" s="31"/>
      <c r="S255" s="81" t="str">
        <f t="shared" si="10"/>
        <v/>
      </c>
      <c r="T255" s="33"/>
      <c r="U255" s="29"/>
      <c r="V255" s="87"/>
      <c r="W255" s="32"/>
      <c r="X255" s="81" t="str">
        <f t="shared" si="11"/>
        <v/>
      </c>
      <c r="Y255" s="33"/>
      <c r="Z255" s="45"/>
      <c r="AA255" s="78"/>
      <c r="AB255" s="78" t="str">
        <f>IF(AA255=0,"",VLOOKUP(AA255,#REF!,2,0))</f>
        <v/>
      </c>
      <c r="AC255" s="82"/>
      <c r="AD255" s="78"/>
      <c r="AE255" s="78"/>
      <c r="AF255" s="83"/>
    </row>
    <row r="256" spans="1:32" s="75" customFormat="1" ht="15" customHeight="1">
      <c r="A256" s="77">
        <v>250</v>
      </c>
      <c r="B256" s="78" t="str">
        <f>IF(C256=0,"",VLOOKUP(C256,#REF!,2,0))</f>
        <v/>
      </c>
      <c r="C256" s="107"/>
      <c r="D256" s="10"/>
      <c r="E256" s="31"/>
      <c r="F256" s="33"/>
      <c r="G256" s="31"/>
      <c r="H256" s="31"/>
      <c r="I256" s="31"/>
      <c r="J256" s="31"/>
      <c r="K256" s="79" t="s">
        <v>286</v>
      </c>
      <c r="L256" s="79" t="str">
        <f>IF(ISERROR(VLOOKUP($F256,#REF!,L$3,FALSE)),"",VLOOKUP($F256,#REF!,L$3,FALSE))</f>
        <v/>
      </c>
      <c r="M256" s="88"/>
      <c r="N256" s="88"/>
      <c r="O256" s="78"/>
      <c r="P256" s="80">
        <f t="shared" si="12"/>
        <v>0</v>
      </c>
      <c r="Q256" s="87"/>
      <c r="R256" s="31"/>
      <c r="S256" s="81" t="str">
        <f t="shared" si="10"/>
        <v/>
      </c>
      <c r="T256" s="33"/>
      <c r="U256" s="29"/>
      <c r="V256" s="87"/>
      <c r="W256" s="32"/>
      <c r="X256" s="81" t="str">
        <f t="shared" si="11"/>
        <v/>
      </c>
      <c r="Y256" s="33"/>
      <c r="Z256" s="45"/>
      <c r="AA256" s="78"/>
      <c r="AB256" s="78" t="str">
        <f>IF(AA256=0,"",VLOOKUP(AA256,#REF!,2,0))</f>
        <v/>
      </c>
      <c r="AC256" s="82"/>
      <c r="AD256" s="78"/>
      <c r="AE256" s="78"/>
      <c r="AF256" s="83"/>
    </row>
    <row r="257" spans="1:32" s="75" customFormat="1" ht="15" customHeight="1">
      <c r="A257" s="77">
        <v>251</v>
      </c>
      <c r="B257" s="78" t="str">
        <f>IF(C257=0,"",VLOOKUP(C257,#REF!,2,0))</f>
        <v/>
      </c>
      <c r="C257" s="107"/>
      <c r="D257" s="10"/>
      <c r="E257" s="31"/>
      <c r="F257" s="33"/>
      <c r="G257" s="31"/>
      <c r="H257" s="31"/>
      <c r="I257" s="31"/>
      <c r="J257" s="31"/>
      <c r="K257" s="79" t="s">
        <v>286</v>
      </c>
      <c r="L257" s="79" t="str">
        <f>IF(ISERROR(VLOOKUP($F257,#REF!,L$3,FALSE)),"",VLOOKUP($F257,#REF!,L$3,FALSE))</f>
        <v/>
      </c>
      <c r="M257" s="88"/>
      <c r="N257" s="88"/>
      <c r="O257" s="78"/>
      <c r="P257" s="80">
        <f t="shared" si="12"/>
        <v>0</v>
      </c>
      <c r="Q257" s="87"/>
      <c r="R257" s="31"/>
      <c r="S257" s="81" t="str">
        <f t="shared" si="10"/>
        <v/>
      </c>
      <c r="T257" s="33"/>
      <c r="U257" s="29"/>
      <c r="V257" s="87"/>
      <c r="W257" s="32"/>
      <c r="X257" s="81" t="str">
        <f t="shared" si="11"/>
        <v/>
      </c>
      <c r="Y257" s="33"/>
      <c r="Z257" s="45"/>
      <c r="AA257" s="78"/>
      <c r="AB257" s="78" t="str">
        <f>IF(AA257=0,"",VLOOKUP(AA257,#REF!,2,0))</f>
        <v/>
      </c>
      <c r="AC257" s="82"/>
      <c r="AD257" s="78"/>
      <c r="AE257" s="78"/>
      <c r="AF257" s="83"/>
    </row>
    <row r="258" spans="1:32" s="75" customFormat="1" ht="15" customHeight="1">
      <c r="A258" s="77">
        <v>252</v>
      </c>
      <c r="B258" s="78" t="str">
        <f>IF(C258=0,"",VLOOKUP(C258,#REF!,2,0))</f>
        <v/>
      </c>
      <c r="C258" s="107"/>
      <c r="D258" s="10"/>
      <c r="E258" s="31"/>
      <c r="F258" s="33"/>
      <c r="G258" s="31"/>
      <c r="H258" s="31"/>
      <c r="I258" s="31"/>
      <c r="J258" s="31"/>
      <c r="K258" s="79" t="s">
        <v>286</v>
      </c>
      <c r="L258" s="79" t="str">
        <f>IF(ISERROR(VLOOKUP($F258,#REF!,L$3,FALSE)),"",VLOOKUP($F258,#REF!,L$3,FALSE))</f>
        <v/>
      </c>
      <c r="M258" s="88"/>
      <c r="N258" s="88"/>
      <c r="O258" s="78"/>
      <c r="P258" s="80">
        <f t="shared" si="12"/>
        <v>0</v>
      </c>
      <c r="Q258" s="87"/>
      <c r="R258" s="31"/>
      <c r="S258" s="81" t="str">
        <f t="shared" si="10"/>
        <v/>
      </c>
      <c r="T258" s="33"/>
      <c r="U258" s="29"/>
      <c r="V258" s="87"/>
      <c r="W258" s="32"/>
      <c r="X258" s="81" t="str">
        <f t="shared" si="11"/>
        <v/>
      </c>
      <c r="Y258" s="33"/>
      <c r="Z258" s="45"/>
      <c r="AA258" s="78"/>
      <c r="AB258" s="78" t="str">
        <f>IF(AA258=0,"",VLOOKUP(AA258,#REF!,2,0))</f>
        <v/>
      </c>
      <c r="AC258" s="82"/>
      <c r="AD258" s="78"/>
      <c r="AE258" s="78"/>
      <c r="AF258" s="83"/>
    </row>
    <row r="259" spans="1:32" s="75" customFormat="1" ht="15" customHeight="1">
      <c r="A259" s="77">
        <v>253</v>
      </c>
      <c r="B259" s="78" t="str">
        <f>IF(C259=0,"",VLOOKUP(C259,#REF!,2,0))</f>
        <v/>
      </c>
      <c r="C259" s="107"/>
      <c r="D259" s="10"/>
      <c r="E259" s="31"/>
      <c r="F259" s="33"/>
      <c r="G259" s="31"/>
      <c r="H259" s="31"/>
      <c r="I259" s="31"/>
      <c r="J259" s="31"/>
      <c r="K259" s="79" t="s">
        <v>286</v>
      </c>
      <c r="L259" s="79" t="str">
        <f>IF(ISERROR(VLOOKUP($F259,#REF!,L$3,FALSE)),"",VLOOKUP($F259,#REF!,L$3,FALSE))</f>
        <v/>
      </c>
      <c r="M259" s="88"/>
      <c r="N259" s="88"/>
      <c r="O259" s="78"/>
      <c r="P259" s="80">
        <f t="shared" si="12"/>
        <v>0</v>
      </c>
      <c r="Q259" s="87"/>
      <c r="R259" s="31"/>
      <c r="S259" s="81" t="str">
        <f t="shared" si="10"/>
        <v/>
      </c>
      <c r="T259" s="33"/>
      <c r="U259" s="29"/>
      <c r="V259" s="87"/>
      <c r="W259" s="32"/>
      <c r="X259" s="81" t="str">
        <f t="shared" si="11"/>
        <v/>
      </c>
      <c r="Y259" s="33"/>
      <c r="Z259" s="45"/>
      <c r="AA259" s="78"/>
      <c r="AB259" s="78" t="str">
        <f>IF(AA259=0,"",VLOOKUP(AA259,#REF!,2,0))</f>
        <v/>
      </c>
      <c r="AC259" s="82"/>
      <c r="AD259" s="78"/>
      <c r="AE259" s="78"/>
      <c r="AF259" s="83"/>
    </row>
    <row r="260" spans="1:32" s="75" customFormat="1" ht="15" customHeight="1">
      <c r="A260" s="77">
        <v>254</v>
      </c>
      <c r="B260" s="78" t="str">
        <f>IF(C260=0,"",VLOOKUP(C260,#REF!,2,0))</f>
        <v/>
      </c>
      <c r="C260" s="107"/>
      <c r="D260" s="10"/>
      <c r="E260" s="31"/>
      <c r="F260" s="33"/>
      <c r="G260" s="31"/>
      <c r="H260" s="31"/>
      <c r="I260" s="31"/>
      <c r="J260" s="31"/>
      <c r="K260" s="79" t="s">
        <v>286</v>
      </c>
      <c r="L260" s="79" t="str">
        <f>IF(ISERROR(VLOOKUP($F260,#REF!,L$3,FALSE)),"",VLOOKUP($F260,#REF!,L$3,FALSE))</f>
        <v/>
      </c>
      <c r="M260" s="88"/>
      <c r="N260" s="88"/>
      <c r="O260" s="78"/>
      <c r="P260" s="80">
        <f t="shared" si="12"/>
        <v>0</v>
      </c>
      <c r="Q260" s="87"/>
      <c r="R260" s="31"/>
      <c r="S260" s="81" t="str">
        <f t="shared" si="10"/>
        <v/>
      </c>
      <c r="T260" s="33"/>
      <c r="U260" s="29"/>
      <c r="V260" s="87"/>
      <c r="W260" s="32"/>
      <c r="X260" s="81" t="str">
        <f t="shared" si="11"/>
        <v/>
      </c>
      <c r="Y260" s="33"/>
      <c r="Z260" s="45"/>
      <c r="AA260" s="78"/>
      <c r="AB260" s="78" t="str">
        <f>IF(AA260=0,"",VLOOKUP(AA260,#REF!,2,0))</f>
        <v/>
      </c>
      <c r="AC260" s="82"/>
      <c r="AD260" s="78"/>
      <c r="AE260" s="78"/>
      <c r="AF260" s="83"/>
    </row>
    <row r="261" spans="1:32" s="75" customFormat="1" ht="15" customHeight="1">
      <c r="A261" s="77">
        <v>255</v>
      </c>
      <c r="B261" s="78" t="str">
        <f>IF(C261=0,"",VLOOKUP(C261,#REF!,2,0))</f>
        <v/>
      </c>
      <c r="C261" s="107"/>
      <c r="D261" s="10"/>
      <c r="E261" s="31"/>
      <c r="F261" s="33"/>
      <c r="G261" s="31"/>
      <c r="H261" s="31"/>
      <c r="I261" s="31"/>
      <c r="J261" s="31"/>
      <c r="K261" s="79" t="s">
        <v>286</v>
      </c>
      <c r="L261" s="79" t="str">
        <f>IF(ISERROR(VLOOKUP($F261,#REF!,L$3,FALSE)),"",VLOOKUP($F261,#REF!,L$3,FALSE))</f>
        <v/>
      </c>
      <c r="M261" s="88"/>
      <c r="N261" s="88"/>
      <c r="O261" s="78"/>
      <c r="P261" s="80">
        <f t="shared" si="12"/>
        <v>0</v>
      </c>
      <c r="Q261" s="87"/>
      <c r="R261" s="31"/>
      <c r="S261" s="81" t="str">
        <f t="shared" ref="S261:S324" si="13">IF(ISERROR(INDEX($AP$4:$AP$31,MATCH(Q261&amp;R261,$AQ$4:$AQ$31,))),"",INDEX($AP$4:$AP$31,MATCH(Q261&amp;R261,$AQ$4:$AQ$31,0)))</f>
        <v/>
      </c>
      <c r="T261" s="33"/>
      <c r="U261" s="29"/>
      <c r="V261" s="87"/>
      <c r="W261" s="32"/>
      <c r="X261" s="81" t="str">
        <f t="shared" ref="X261:X324" si="14">IF(ISERROR(INDEX($AP$4:$AP$31,MATCH(V261&amp;W261,$AQ$4:$AQ$31,))),"",INDEX($AP$4:$AP$31,MATCH(V261&amp;W261,$AQ$4:$AQ$31,0)))</f>
        <v/>
      </c>
      <c r="Y261" s="33"/>
      <c r="Z261" s="45"/>
      <c r="AA261" s="78"/>
      <c r="AB261" s="78" t="str">
        <f>IF(AA261=0,"",VLOOKUP(AA261,#REF!,2,0))</f>
        <v/>
      </c>
      <c r="AC261" s="82"/>
      <c r="AD261" s="78"/>
      <c r="AE261" s="78"/>
      <c r="AF261" s="83"/>
    </row>
    <row r="262" spans="1:32" s="75" customFormat="1" ht="15" customHeight="1">
      <c r="A262" s="77">
        <v>256</v>
      </c>
      <c r="B262" s="78" t="str">
        <f>IF(C262=0,"",VLOOKUP(C262,#REF!,2,0))</f>
        <v/>
      </c>
      <c r="C262" s="107"/>
      <c r="D262" s="10"/>
      <c r="E262" s="31"/>
      <c r="F262" s="33"/>
      <c r="G262" s="31"/>
      <c r="H262" s="31"/>
      <c r="I262" s="31"/>
      <c r="J262" s="31"/>
      <c r="K262" s="79" t="s">
        <v>286</v>
      </c>
      <c r="L262" s="79" t="str">
        <f>IF(ISERROR(VLOOKUP($F262,#REF!,L$3,FALSE)),"",VLOOKUP($F262,#REF!,L$3,FALSE))</f>
        <v/>
      </c>
      <c r="M262" s="88"/>
      <c r="N262" s="88"/>
      <c r="O262" s="78"/>
      <c r="P262" s="80">
        <f t="shared" si="12"/>
        <v>0</v>
      </c>
      <c r="Q262" s="87"/>
      <c r="R262" s="31"/>
      <c r="S262" s="81" t="str">
        <f t="shared" si="13"/>
        <v/>
      </c>
      <c r="T262" s="33"/>
      <c r="U262" s="29"/>
      <c r="V262" s="87"/>
      <c r="W262" s="32"/>
      <c r="X262" s="81" t="str">
        <f t="shared" si="14"/>
        <v/>
      </c>
      <c r="Y262" s="33"/>
      <c r="Z262" s="45"/>
      <c r="AA262" s="78"/>
      <c r="AB262" s="78" t="str">
        <f>IF(AA262=0,"",VLOOKUP(AA262,#REF!,2,0))</f>
        <v/>
      </c>
      <c r="AC262" s="82"/>
      <c r="AD262" s="78"/>
      <c r="AE262" s="78"/>
      <c r="AF262" s="83"/>
    </row>
    <row r="263" spans="1:32" s="75" customFormat="1" ht="15" customHeight="1">
      <c r="A263" s="77">
        <v>257</v>
      </c>
      <c r="B263" s="78" t="str">
        <f>IF(C263=0,"",VLOOKUP(C263,#REF!,2,0))</f>
        <v/>
      </c>
      <c r="C263" s="107"/>
      <c r="D263" s="10"/>
      <c r="E263" s="31"/>
      <c r="F263" s="33"/>
      <c r="G263" s="31"/>
      <c r="H263" s="31"/>
      <c r="I263" s="31"/>
      <c r="J263" s="31"/>
      <c r="K263" s="79" t="s">
        <v>286</v>
      </c>
      <c r="L263" s="79" t="str">
        <f>IF(ISERROR(VLOOKUP($F263,#REF!,L$3,FALSE)),"",VLOOKUP($F263,#REF!,L$3,FALSE))</f>
        <v/>
      </c>
      <c r="M263" s="88"/>
      <c r="N263" s="88"/>
      <c r="O263" s="78"/>
      <c r="P263" s="80">
        <f t="shared" si="12"/>
        <v>0</v>
      </c>
      <c r="Q263" s="87"/>
      <c r="R263" s="31"/>
      <c r="S263" s="81" t="str">
        <f t="shared" si="13"/>
        <v/>
      </c>
      <c r="T263" s="33"/>
      <c r="U263" s="29"/>
      <c r="V263" s="87"/>
      <c r="W263" s="32"/>
      <c r="X263" s="81" t="str">
        <f t="shared" si="14"/>
        <v/>
      </c>
      <c r="Y263" s="33"/>
      <c r="Z263" s="45"/>
      <c r="AA263" s="78"/>
      <c r="AB263" s="78" t="str">
        <f>IF(AA263=0,"",VLOOKUP(AA263,#REF!,2,0))</f>
        <v/>
      </c>
      <c r="AC263" s="82"/>
      <c r="AD263" s="78"/>
      <c r="AE263" s="78"/>
      <c r="AF263" s="83"/>
    </row>
    <row r="264" spans="1:32" s="75" customFormat="1" ht="15" customHeight="1">
      <c r="A264" s="77">
        <v>258</v>
      </c>
      <c r="B264" s="78" t="str">
        <f>IF(C264=0,"",VLOOKUP(C264,#REF!,2,0))</f>
        <v/>
      </c>
      <c r="C264" s="107"/>
      <c r="D264" s="10"/>
      <c r="E264" s="31"/>
      <c r="F264" s="33"/>
      <c r="G264" s="31"/>
      <c r="H264" s="31"/>
      <c r="I264" s="31"/>
      <c r="J264" s="31"/>
      <c r="K264" s="79" t="s">
        <v>286</v>
      </c>
      <c r="L264" s="79" t="str">
        <f>IF(ISERROR(VLOOKUP($F264,#REF!,L$3,FALSE)),"",VLOOKUP($F264,#REF!,L$3,FALSE))</f>
        <v/>
      </c>
      <c r="M264" s="88"/>
      <c r="N264" s="88"/>
      <c r="O264" s="78"/>
      <c r="P264" s="80">
        <f t="shared" si="12"/>
        <v>0</v>
      </c>
      <c r="Q264" s="87"/>
      <c r="R264" s="31"/>
      <c r="S264" s="81" t="str">
        <f t="shared" si="13"/>
        <v/>
      </c>
      <c r="T264" s="33"/>
      <c r="U264" s="29"/>
      <c r="V264" s="87"/>
      <c r="W264" s="32"/>
      <c r="X264" s="81" t="str">
        <f t="shared" si="14"/>
        <v/>
      </c>
      <c r="Y264" s="33"/>
      <c r="Z264" s="45"/>
      <c r="AA264" s="78"/>
      <c r="AB264" s="78" t="str">
        <f>IF(AA264=0,"",VLOOKUP(AA264,#REF!,2,0))</f>
        <v/>
      </c>
      <c r="AC264" s="82"/>
      <c r="AD264" s="78"/>
      <c r="AE264" s="78"/>
      <c r="AF264" s="83"/>
    </row>
    <row r="265" spans="1:32" s="75" customFormat="1" ht="15" customHeight="1">
      <c r="A265" s="77">
        <v>259</v>
      </c>
      <c r="B265" s="78" t="str">
        <f>IF(C265=0,"",VLOOKUP(C265,#REF!,2,0))</f>
        <v/>
      </c>
      <c r="C265" s="107"/>
      <c r="D265" s="10"/>
      <c r="E265" s="31"/>
      <c r="F265" s="33"/>
      <c r="G265" s="31"/>
      <c r="H265" s="31"/>
      <c r="I265" s="31"/>
      <c r="J265" s="31"/>
      <c r="K265" s="79" t="s">
        <v>286</v>
      </c>
      <c r="L265" s="79" t="str">
        <f>IF(ISERROR(VLOOKUP($F265,#REF!,L$3,FALSE)),"",VLOOKUP($F265,#REF!,L$3,FALSE))</f>
        <v/>
      </c>
      <c r="M265" s="88"/>
      <c r="N265" s="88"/>
      <c r="O265" s="78"/>
      <c r="P265" s="80">
        <f t="shared" ref="P265:P328" si="15">$R$1</f>
        <v>0</v>
      </c>
      <c r="Q265" s="87"/>
      <c r="R265" s="31"/>
      <c r="S265" s="81" t="str">
        <f t="shared" si="13"/>
        <v/>
      </c>
      <c r="T265" s="33"/>
      <c r="U265" s="29"/>
      <c r="V265" s="87"/>
      <c r="W265" s="32"/>
      <c r="X265" s="81" t="str">
        <f t="shared" si="14"/>
        <v/>
      </c>
      <c r="Y265" s="33"/>
      <c r="Z265" s="45"/>
      <c r="AA265" s="78"/>
      <c r="AB265" s="78" t="str">
        <f>IF(AA265=0,"",VLOOKUP(AA265,#REF!,2,0))</f>
        <v/>
      </c>
      <c r="AC265" s="82"/>
      <c r="AD265" s="78"/>
      <c r="AE265" s="78"/>
      <c r="AF265" s="83"/>
    </row>
    <row r="266" spans="1:32" s="75" customFormat="1" ht="15" customHeight="1">
      <c r="A266" s="77">
        <v>260</v>
      </c>
      <c r="B266" s="78" t="str">
        <f>IF(C266=0,"",VLOOKUP(C266,#REF!,2,0))</f>
        <v/>
      </c>
      <c r="C266" s="107"/>
      <c r="D266" s="10"/>
      <c r="E266" s="31"/>
      <c r="F266" s="33"/>
      <c r="G266" s="31"/>
      <c r="H266" s="31"/>
      <c r="I266" s="31"/>
      <c r="J266" s="31"/>
      <c r="K266" s="79" t="s">
        <v>286</v>
      </c>
      <c r="L266" s="79" t="str">
        <f>IF(ISERROR(VLOOKUP($F266,#REF!,L$3,FALSE)),"",VLOOKUP($F266,#REF!,L$3,FALSE))</f>
        <v/>
      </c>
      <c r="M266" s="88"/>
      <c r="N266" s="88"/>
      <c r="O266" s="78"/>
      <c r="P266" s="80">
        <f t="shared" si="15"/>
        <v>0</v>
      </c>
      <c r="Q266" s="87"/>
      <c r="R266" s="31"/>
      <c r="S266" s="81" t="str">
        <f t="shared" si="13"/>
        <v/>
      </c>
      <c r="T266" s="33"/>
      <c r="U266" s="29"/>
      <c r="V266" s="87"/>
      <c r="W266" s="32"/>
      <c r="X266" s="81" t="str">
        <f t="shared" si="14"/>
        <v/>
      </c>
      <c r="Y266" s="33"/>
      <c r="Z266" s="45"/>
      <c r="AA266" s="78"/>
      <c r="AB266" s="78" t="str">
        <f>IF(AA266=0,"",VLOOKUP(AA266,#REF!,2,0))</f>
        <v/>
      </c>
      <c r="AC266" s="82"/>
      <c r="AD266" s="78"/>
      <c r="AE266" s="78"/>
      <c r="AF266" s="83"/>
    </row>
    <row r="267" spans="1:32" s="75" customFormat="1" ht="15" customHeight="1">
      <c r="A267" s="77">
        <v>261</v>
      </c>
      <c r="B267" s="78" t="str">
        <f>IF(C267=0,"",VLOOKUP(C267,#REF!,2,0))</f>
        <v/>
      </c>
      <c r="C267" s="107"/>
      <c r="D267" s="10"/>
      <c r="E267" s="31"/>
      <c r="F267" s="33"/>
      <c r="G267" s="31"/>
      <c r="H267" s="31"/>
      <c r="I267" s="31"/>
      <c r="J267" s="31"/>
      <c r="K267" s="79" t="s">
        <v>286</v>
      </c>
      <c r="L267" s="79" t="str">
        <f>IF(ISERROR(VLOOKUP($F267,#REF!,L$3,FALSE)),"",VLOOKUP($F267,#REF!,L$3,FALSE))</f>
        <v/>
      </c>
      <c r="M267" s="88"/>
      <c r="N267" s="88"/>
      <c r="O267" s="78"/>
      <c r="P267" s="80">
        <f t="shared" si="15"/>
        <v>0</v>
      </c>
      <c r="Q267" s="87"/>
      <c r="R267" s="31"/>
      <c r="S267" s="81" t="str">
        <f t="shared" si="13"/>
        <v/>
      </c>
      <c r="T267" s="33"/>
      <c r="U267" s="29"/>
      <c r="V267" s="87"/>
      <c r="W267" s="32"/>
      <c r="X267" s="81" t="str">
        <f t="shared" si="14"/>
        <v/>
      </c>
      <c r="Y267" s="33"/>
      <c r="Z267" s="45"/>
      <c r="AA267" s="78"/>
      <c r="AB267" s="78" t="str">
        <f>IF(AA267=0,"",VLOOKUP(AA267,#REF!,2,0))</f>
        <v/>
      </c>
      <c r="AC267" s="82"/>
      <c r="AD267" s="78"/>
      <c r="AE267" s="78"/>
      <c r="AF267" s="83"/>
    </row>
    <row r="268" spans="1:32" s="75" customFormat="1" ht="15" customHeight="1">
      <c r="A268" s="77">
        <v>262</v>
      </c>
      <c r="B268" s="78" t="str">
        <f>IF(C268=0,"",VLOOKUP(C268,#REF!,2,0))</f>
        <v/>
      </c>
      <c r="C268" s="107"/>
      <c r="D268" s="10"/>
      <c r="E268" s="31"/>
      <c r="F268" s="33"/>
      <c r="G268" s="31"/>
      <c r="H268" s="31"/>
      <c r="I268" s="31"/>
      <c r="J268" s="31"/>
      <c r="K268" s="79" t="s">
        <v>286</v>
      </c>
      <c r="L268" s="79" t="str">
        <f>IF(ISERROR(VLOOKUP($F268,#REF!,L$3,FALSE)),"",VLOOKUP($F268,#REF!,L$3,FALSE))</f>
        <v/>
      </c>
      <c r="M268" s="88"/>
      <c r="N268" s="88"/>
      <c r="O268" s="78"/>
      <c r="P268" s="80">
        <f t="shared" si="15"/>
        <v>0</v>
      </c>
      <c r="Q268" s="87"/>
      <c r="R268" s="31"/>
      <c r="S268" s="81" t="str">
        <f t="shared" si="13"/>
        <v/>
      </c>
      <c r="T268" s="33"/>
      <c r="U268" s="29"/>
      <c r="V268" s="87"/>
      <c r="W268" s="32"/>
      <c r="X268" s="81" t="str">
        <f t="shared" si="14"/>
        <v/>
      </c>
      <c r="Y268" s="33"/>
      <c r="Z268" s="45"/>
      <c r="AA268" s="78"/>
      <c r="AB268" s="78" t="str">
        <f>IF(AA268=0,"",VLOOKUP(AA268,#REF!,2,0))</f>
        <v/>
      </c>
      <c r="AC268" s="82"/>
      <c r="AD268" s="78"/>
      <c r="AE268" s="78"/>
      <c r="AF268" s="83"/>
    </row>
    <row r="269" spans="1:32" s="75" customFormat="1" ht="15" customHeight="1">
      <c r="A269" s="77">
        <v>263</v>
      </c>
      <c r="B269" s="78" t="str">
        <f>IF(C269=0,"",VLOOKUP(C269,#REF!,2,0))</f>
        <v/>
      </c>
      <c r="C269" s="107"/>
      <c r="D269" s="10"/>
      <c r="E269" s="31"/>
      <c r="F269" s="33"/>
      <c r="G269" s="31"/>
      <c r="H269" s="31"/>
      <c r="I269" s="31"/>
      <c r="J269" s="31"/>
      <c r="K269" s="79" t="s">
        <v>286</v>
      </c>
      <c r="L269" s="79" t="str">
        <f>IF(ISERROR(VLOOKUP($F269,#REF!,L$3,FALSE)),"",VLOOKUP($F269,#REF!,L$3,FALSE))</f>
        <v/>
      </c>
      <c r="M269" s="88"/>
      <c r="N269" s="88"/>
      <c r="O269" s="78"/>
      <c r="P269" s="80">
        <f t="shared" si="15"/>
        <v>0</v>
      </c>
      <c r="Q269" s="87"/>
      <c r="R269" s="31"/>
      <c r="S269" s="81" t="str">
        <f t="shared" si="13"/>
        <v/>
      </c>
      <c r="T269" s="33"/>
      <c r="U269" s="29"/>
      <c r="V269" s="87"/>
      <c r="W269" s="32"/>
      <c r="X269" s="81" t="str">
        <f t="shared" si="14"/>
        <v/>
      </c>
      <c r="Y269" s="33"/>
      <c r="Z269" s="45"/>
      <c r="AA269" s="78"/>
      <c r="AB269" s="78" t="str">
        <f>IF(AA269=0,"",VLOOKUP(AA269,#REF!,2,0))</f>
        <v/>
      </c>
      <c r="AC269" s="82"/>
      <c r="AD269" s="78"/>
      <c r="AE269" s="78"/>
      <c r="AF269" s="83"/>
    </row>
    <row r="270" spans="1:32" s="75" customFormat="1" ht="15" customHeight="1">
      <c r="A270" s="77">
        <v>264</v>
      </c>
      <c r="B270" s="78" t="str">
        <f>IF(C270=0,"",VLOOKUP(C270,#REF!,2,0))</f>
        <v/>
      </c>
      <c r="C270" s="107"/>
      <c r="D270" s="10"/>
      <c r="E270" s="31"/>
      <c r="F270" s="33"/>
      <c r="G270" s="31"/>
      <c r="H270" s="31"/>
      <c r="I270" s="31"/>
      <c r="J270" s="31"/>
      <c r="K270" s="79" t="s">
        <v>286</v>
      </c>
      <c r="L270" s="79" t="str">
        <f>IF(ISERROR(VLOOKUP($F270,#REF!,L$3,FALSE)),"",VLOOKUP($F270,#REF!,L$3,FALSE))</f>
        <v/>
      </c>
      <c r="M270" s="88"/>
      <c r="N270" s="88"/>
      <c r="O270" s="78"/>
      <c r="P270" s="80">
        <f t="shared" si="15"/>
        <v>0</v>
      </c>
      <c r="Q270" s="87"/>
      <c r="R270" s="31"/>
      <c r="S270" s="81" t="str">
        <f t="shared" si="13"/>
        <v/>
      </c>
      <c r="T270" s="33"/>
      <c r="U270" s="29"/>
      <c r="V270" s="87"/>
      <c r="W270" s="32"/>
      <c r="X270" s="81" t="str">
        <f t="shared" si="14"/>
        <v/>
      </c>
      <c r="Y270" s="33"/>
      <c r="Z270" s="45"/>
      <c r="AA270" s="78"/>
      <c r="AB270" s="78" t="str">
        <f>IF(AA270=0,"",VLOOKUP(AA270,#REF!,2,0))</f>
        <v/>
      </c>
      <c r="AC270" s="82"/>
      <c r="AD270" s="78"/>
      <c r="AE270" s="78"/>
      <c r="AF270" s="83"/>
    </row>
    <row r="271" spans="1:32" s="75" customFormat="1" ht="15" customHeight="1">
      <c r="A271" s="77">
        <v>265</v>
      </c>
      <c r="B271" s="78" t="str">
        <f>IF(C271=0,"",VLOOKUP(C271,#REF!,2,0))</f>
        <v/>
      </c>
      <c r="C271" s="107"/>
      <c r="D271" s="10"/>
      <c r="E271" s="31"/>
      <c r="F271" s="33"/>
      <c r="G271" s="31"/>
      <c r="H271" s="31"/>
      <c r="I271" s="31"/>
      <c r="J271" s="31"/>
      <c r="K271" s="79" t="s">
        <v>286</v>
      </c>
      <c r="L271" s="79" t="str">
        <f>IF(ISERROR(VLOOKUP($F271,#REF!,L$3,FALSE)),"",VLOOKUP($F271,#REF!,L$3,FALSE))</f>
        <v/>
      </c>
      <c r="M271" s="88"/>
      <c r="N271" s="88"/>
      <c r="O271" s="78"/>
      <c r="P271" s="80">
        <f t="shared" si="15"/>
        <v>0</v>
      </c>
      <c r="Q271" s="87"/>
      <c r="R271" s="31"/>
      <c r="S271" s="81" t="str">
        <f t="shared" si="13"/>
        <v/>
      </c>
      <c r="T271" s="33"/>
      <c r="U271" s="29"/>
      <c r="V271" s="87"/>
      <c r="W271" s="32"/>
      <c r="X271" s="81" t="str">
        <f t="shared" si="14"/>
        <v/>
      </c>
      <c r="Y271" s="33"/>
      <c r="Z271" s="45"/>
      <c r="AA271" s="78"/>
      <c r="AB271" s="78" t="str">
        <f>IF(AA271=0,"",VLOOKUP(AA271,#REF!,2,0))</f>
        <v/>
      </c>
      <c r="AC271" s="82"/>
      <c r="AD271" s="78"/>
      <c r="AE271" s="78"/>
      <c r="AF271" s="83"/>
    </row>
    <row r="272" spans="1:32" s="75" customFormat="1" ht="15" customHeight="1">
      <c r="A272" s="77">
        <v>266</v>
      </c>
      <c r="B272" s="78" t="str">
        <f>IF(C272=0,"",VLOOKUP(C272,#REF!,2,0))</f>
        <v/>
      </c>
      <c r="C272" s="107"/>
      <c r="D272" s="10"/>
      <c r="E272" s="31"/>
      <c r="F272" s="33"/>
      <c r="G272" s="31"/>
      <c r="H272" s="31"/>
      <c r="I272" s="31"/>
      <c r="J272" s="31"/>
      <c r="K272" s="79" t="s">
        <v>286</v>
      </c>
      <c r="L272" s="79" t="str">
        <f>IF(ISERROR(VLOOKUP($F272,#REF!,L$3,FALSE)),"",VLOOKUP($F272,#REF!,L$3,FALSE))</f>
        <v/>
      </c>
      <c r="M272" s="88"/>
      <c r="N272" s="88"/>
      <c r="O272" s="78"/>
      <c r="P272" s="80">
        <f t="shared" si="15"/>
        <v>0</v>
      </c>
      <c r="Q272" s="87"/>
      <c r="R272" s="31"/>
      <c r="S272" s="81" t="str">
        <f t="shared" si="13"/>
        <v/>
      </c>
      <c r="T272" s="33"/>
      <c r="U272" s="29"/>
      <c r="V272" s="87"/>
      <c r="W272" s="32"/>
      <c r="X272" s="81" t="str">
        <f t="shared" si="14"/>
        <v/>
      </c>
      <c r="Y272" s="33"/>
      <c r="Z272" s="45"/>
      <c r="AA272" s="78"/>
      <c r="AB272" s="78" t="str">
        <f>IF(AA272=0,"",VLOOKUP(AA272,#REF!,2,0))</f>
        <v/>
      </c>
      <c r="AC272" s="82"/>
      <c r="AD272" s="78"/>
      <c r="AE272" s="78"/>
      <c r="AF272" s="83"/>
    </row>
    <row r="273" spans="1:32" s="75" customFormat="1" ht="15" customHeight="1">
      <c r="A273" s="77">
        <v>267</v>
      </c>
      <c r="B273" s="78" t="str">
        <f>IF(C273=0,"",VLOOKUP(C273,#REF!,2,0))</f>
        <v/>
      </c>
      <c r="C273" s="107"/>
      <c r="D273" s="10"/>
      <c r="E273" s="31"/>
      <c r="F273" s="33"/>
      <c r="G273" s="31"/>
      <c r="H273" s="31"/>
      <c r="I273" s="31"/>
      <c r="J273" s="31"/>
      <c r="K273" s="79" t="s">
        <v>286</v>
      </c>
      <c r="L273" s="79" t="str">
        <f>IF(ISERROR(VLOOKUP($F273,#REF!,L$3,FALSE)),"",VLOOKUP($F273,#REF!,L$3,FALSE))</f>
        <v/>
      </c>
      <c r="M273" s="88"/>
      <c r="N273" s="88"/>
      <c r="O273" s="78"/>
      <c r="P273" s="80">
        <f t="shared" si="15"/>
        <v>0</v>
      </c>
      <c r="Q273" s="87"/>
      <c r="R273" s="31"/>
      <c r="S273" s="81" t="str">
        <f t="shared" si="13"/>
        <v/>
      </c>
      <c r="T273" s="33"/>
      <c r="U273" s="29"/>
      <c r="V273" s="87"/>
      <c r="W273" s="32"/>
      <c r="X273" s="81" t="str">
        <f t="shared" si="14"/>
        <v/>
      </c>
      <c r="Y273" s="33"/>
      <c r="Z273" s="45"/>
      <c r="AA273" s="78"/>
      <c r="AB273" s="78" t="str">
        <f>IF(AA273=0,"",VLOOKUP(AA273,#REF!,2,0))</f>
        <v/>
      </c>
      <c r="AC273" s="82"/>
      <c r="AD273" s="78"/>
      <c r="AE273" s="78"/>
      <c r="AF273" s="83"/>
    </row>
    <row r="274" spans="1:32" s="75" customFormat="1" ht="15" customHeight="1">
      <c r="A274" s="77">
        <v>268</v>
      </c>
      <c r="B274" s="78" t="str">
        <f>IF(C274=0,"",VLOOKUP(C274,#REF!,2,0))</f>
        <v/>
      </c>
      <c r="C274" s="107"/>
      <c r="D274" s="10"/>
      <c r="E274" s="31"/>
      <c r="F274" s="33"/>
      <c r="G274" s="31"/>
      <c r="H274" s="31"/>
      <c r="I274" s="31"/>
      <c r="J274" s="31"/>
      <c r="K274" s="79" t="s">
        <v>286</v>
      </c>
      <c r="L274" s="79" t="str">
        <f>IF(ISERROR(VLOOKUP($F274,#REF!,L$3,FALSE)),"",VLOOKUP($F274,#REF!,L$3,FALSE))</f>
        <v/>
      </c>
      <c r="M274" s="88"/>
      <c r="N274" s="88"/>
      <c r="O274" s="78"/>
      <c r="P274" s="80">
        <f t="shared" si="15"/>
        <v>0</v>
      </c>
      <c r="Q274" s="87"/>
      <c r="R274" s="31"/>
      <c r="S274" s="81" t="str">
        <f t="shared" si="13"/>
        <v/>
      </c>
      <c r="T274" s="33"/>
      <c r="U274" s="29"/>
      <c r="V274" s="87"/>
      <c r="W274" s="32"/>
      <c r="X274" s="81" t="str">
        <f t="shared" si="14"/>
        <v/>
      </c>
      <c r="Y274" s="33"/>
      <c r="Z274" s="45"/>
      <c r="AA274" s="78"/>
      <c r="AB274" s="78" t="str">
        <f>IF(AA274=0,"",VLOOKUP(AA274,#REF!,2,0))</f>
        <v/>
      </c>
      <c r="AC274" s="82"/>
      <c r="AD274" s="78"/>
      <c r="AE274" s="78"/>
      <c r="AF274" s="83"/>
    </row>
    <row r="275" spans="1:32" s="75" customFormat="1" ht="15" customHeight="1">
      <c r="A275" s="77">
        <v>269</v>
      </c>
      <c r="B275" s="78" t="str">
        <f>IF(C275=0,"",VLOOKUP(C275,#REF!,2,0))</f>
        <v/>
      </c>
      <c r="C275" s="107"/>
      <c r="D275" s="10"/>
      <c r="E275" s="31"/>
      <c r="F275" s="33"/>
      <c r="G275" s="31"/>
      <c r="H275" s="31"/>
      <c r="I275" s="31"/>
      <c r="J275" s="31"/>
      <c r="K275" s="79" t="s">
        <v>286</v>
      </c>
      <c r="L275" s="79" t="str">
        <f>IF(ISERROR(VLOOKUP($F275,#REF!,L$3,FALSE)),"",VLOOKUP($F275,#REF!,L$3,FALSE))</f>
        <v/>
      </c>
      <c r="M275" s="88"/>
      <c r="N275" s="88"/>
      <c r="O275" s="78"/>
      <c r="P275" s="80">
        <f t="shared" si="15"/>
        <v>0</v>
      </c>
      <c r="Q275" s="87"/>
      <c r="R275" s="31"/>
      <c r="S275" s="81" t="str">
        <f t="shared" si="13"/>
        <v/>
      </c>
      <c r="T275" s="33"/>
      <c r="U275" s="29"/>
      <c r="V275" s="87"/>
      <c r="W275" s="32"/>
      <c r="X275" s="81" t="str">
        <f t="shared" si="14"/>
        <v/>
      </c>
      <c r="Y275" s="33"/>
      <c r="Z275" s="45"/>
      <c r="AA275" s="78"/>
      <c r="AB275" s="78" t="str">
        <f>IF(AA275=0,"",VLOOKUP(AA275,#REF!,2,0))</f>
        <v/>
      </c>
      <c r="AC275" s="82"/>
      <c r="AD275" s="78"/>
      <c r="AE275" s="78"/>
      <c r="AF275" s="83"/>
    </row>
    <row r="276" spans="1:32" s="75" customFormat="1" ht="15" customHeight="1">
      <c r="A276" s="77">
        <v>270</v>
      </c>
      <c r="B276" s="78" t="str">
        <f>IF(C276=0,"",VLOOKUP(C276,#REF!,2,0))</f>
        <v/>
      </c>
      <c r="C276" s="107"/>
      <c r="D276" s="10"/>
      <c r="E276" s="31"/>
      <c r="F276" s="33"/>
      <c r="G276" s="31"/>
      <c r="H276" s="31"/>
      <c r="I276" s="31"/>
      <c r="J276" s="31"/>
      <c r="K276" s="79" t="s">
        <v>286</v>
      </c>
      <c r="L276" s="79" t="str">
        <f>IF(ISERROR(VLOOKUP($F276,#REF!,L$3,FALSE)),"",VLOOKUP($F276,#REF!,L$3,FALSE))</f>
        <v/>
      </c>
      <c r="M276" s="88"/>
      <c r="N276" s="88"/>
      <c r="O276" s="78"/>
      <c r="P276" s="80">
        <f t="shared" si="15"/>
        <v>0</v>
      </c>
      <c r="Q276" s="87"/>
      <c r="R276" s="31"/>
      <c r="S276" s="81" t="str">
        <f t="shared" si="13"/>
        <v/>
      </c>
      <c r="T276" s="33"/>
      <c r="U276" s="29"/>
      <c r="V276" s="87"/>
      <c r="W276" s="32"/>
      <c r="X276" s="81" t="str">
        <f t="shared" si="14"/>
        <v/>
      </c>
      <c r="Y276" s="33"/>
      <c r="Z276" s="45"/>
      <c r="AA276" s="78"/>
      <c r="AB276" s="78" t="str">
        <f>IF(AA276=0,"",VLOOKUP(AA276,#REF!,2,0))</f>
        <v/>
      </c>
      <c r="AC276" s="82"/>
      <c r="AD276" s="78"/>
      <c r="AE276" s="78"/>
      <c r="AF276" s="83"/>
    </row>
    <row r="277" spans="1:32" s="75" customFormat="1" ht="15" customHeight="1">
      <c r="A277" s="77">
        <v>271</v>
      </c>
      <c r="B277" s="78" t="str">
        <f>IF(C277=0,"",VLOOKUP(C277,#REF!,2,0))</f>
        <v/>
      </c>
      <c r="C277" s="107"/>
      <c r="D277" s="10"/>
      <c r="E277" s="31"/>
      <c r="F277" s="33"/>
      <c r="G277" s="31"/>
      <c r="H277" s="31"/>
      <c r="I277" s="31"/>
      <c r="J277" s="31"/>
      <c r="K277" s="79" t="s">
        <v>286</v>
      </c>
      <c r="L277" s="79" t="str">
        <f>IF(ISERROR(VLOOKUP($F277,#REF!,L$3,FALSE)),"",VLOOKUP($F277,#REF!,L$3,FALSE))</f>
        <v/>
      </c>
      <c r="M277" s="88"/>
      <c r="N277" s="88"/>
      <c r="O277" s="78"/>
      <c r="P277" s="80">
        <f t="shared" si="15"/>
        <v>0</v>
      </c>
      <c r="Q277" s="87"/>
      <c r="R277" s="31"/>
      <c r="S277" s="81" t="str">
        <f t="shared" si="13"/>
        <v/>
      </c>
      <c r="T277" s="33"/>
      <c r="U277" s="29"/>
      <c r="V277" s="87"/>
      <c r="W277" s="32"/>
      <c r="X277" s="81" t="str">
        <f t="shared" si="14"/>
        <v/>
      </c>
      <c r="Y277" s="33"/>
      <c r="Z277" s="45"/>
      <c r="AA277" s="78"/>
      <c r="AB277" s="78" t="str">
        <f>IF(AA277=0,"",VLOOKUP(AA277,#REF!,2,0))</f>
        <v/>
      </c>
      <c r="AC277" s="82"/>
      <c r="AD277" s="78"/>
      <c r="AE277" s="78"/>
      <c r="AF277" s="83"/>
    </row>
    <row r="278" spans="1:32" s="75" customFormat="1" ht="15" customHeight="1">
      <c r="A278" s="77">
        <v>272</v>
      </c>
      <c r="B278" s="78" t="str">
        <f>IF(C278=0,"",VLOOKUP(C278,#REF!,2,0))</f>
        <v/>
      </c>
      <c r="C278" s="107"/>
      <c r="D278" s="10"/>
      <c r="E278" s="31"/>
      <c r="F278" s="33"/>
      <c r="G278" s="31"/>
      <c r="H278" s="31"/>
      <c r="I278" s="31"/>
      <c r="J278" s="31"/>
      <c r="K278" s="79" t="s">
        <v>286</v>
      </c>
      <c r="L278" s="79" t="str">
        <f>IF(ISERROR(VLOOKUP($F278,#REF!,L$3,FALSE)),"",VLOOKUP($F278,#REF!,L$3,FALSE))</f>
        <v/>
      </c>
      <c r="M278" s="88"/>
      <c r="N278" s="88"/>
      <c r="O278" s="78"/>
      <c r="P278" s="80">
        <f t="shared" si="15"/>
        <v>0</v>
      </c>
      <c r="Q278" s="87"/>
      <c r="R278" s="31"/>
      <c r="S278" s="81" t="str">
        <f t="shared" si="13"/>
        <v/>
      </c>
      <c r="T278" s="33"/>
      <c r="U278" s="29"/>
      <c r="V278" s="87"/>
      <c r="W278" s="32"/>
      <c r="X278" s="81" t="str">
        <f t="shared" si="14"/>
        <v/>
      </c>
      <c r="Y278" s="33"/>
      <c r="Z278" s="45"/>
      <c r="AA278" s="78"/>
      <c r="AB278" s="78" t="str">
        <f>IF(AA278=0,"",VLOOKUP(AA278,#REF!,2,0))</f>
        <v/>
      </c>
      <c r="AC278" s="82"/>
      <c r="AD278" s="78"/>
      <c r="AE278" s="78"/>
      <c r="AF278" s="83"/>
    </row>
    <row r="279" spans="1:32" s="75" customFormat="1" ht="15" customHeight="1">
      <c r="A279" s="77">
        <v>273</v>
      </c>
      <c r="B279" s="78" t="str">
        <f>IF(C279=0,"",VLOOKUP(C279,#REF!,2,0))</f>
        <v/>
      </c>
      <c r="C279" s="107"/>
      <c r="D279" s="10"/>
      <c r="E279" s="31"/>
      <c r="F279" s="33"/>
      <c r="G279" s="31"/>
      <c r="H279" s="31"/>
      <c r="I279" s="31"/>
      <c r="J279" s="31"/>
      <c r="K279" s="79" t="s">
        <v>286</v>
      </c>
      <c r="L279" s="79" t="str">
        <f>IF(ISERROR(VLOOKUP($F279,#REF!,L$3,FALSE)),"",VLOOKUP($F279,#REF!,L$3,FALSE))</f>
        <v/>
      </c>
      <c r="M279" s="88"/>
      <c r="N279" s="88"/>
      <c r="O279" s="78"/>
      <c r="P279" s="80">
        <f t="shared" si="15"/>
        <v>0</v>
      </c>
      <c r="Q279" s="87"/>
      <c r="R279" s="31"/>
      <c r="S279" s="81" t="str">
        <f t="shared" si="13"/>
        <v/>
      </c>
      <c r="T279" s="33"/>
      <c r="U279" s="29"/>
      <c r="V279" s="87"/>
      <c r="W279" s="32"/>
      <c r="X279" s="81" t="str">
        <f t="shared" si="14"/>
        <v/>
      </c>
      <c r="Y279" s="33"/>
      <c r="Z279" s="45"/>
      <c r="AA279" s="78"/>
      <c r="AB279" s="78" t="str">
        <f>IF(AA279=0,"",VLOOKUP(AA279,#REF!,2,0))</f>
        <v/>
      </c>
      <c r="AC279" s="82"/>
      <c r="AD279" s="78"/>
      <c r="AE279" s="78"/>
      <c r="AF279" s="83"/>
    </row>
    <row r="280" spans="1:32" s="75" customFormat="1" ht="15" customHeight="1">
      <c r="A280" s="77">
        <v>274</v>
      </c>
      <c r="B280" s="78" t="str">
        <f>IF(C280=0,"",VLOOKUP(C280,#REF!,2,0))</f>
        <v/>
      </c>
      <c r="C280" s="107"/>
      <c r="D280" s="10"/>
      <c r="E280" s="31"/>
      <c r="F280" s="33"/>
      <c r="G280" s="31"/>
      <c r="H280" s="31"/>
      <c r="I280" s="31"/>
      <c r="J280" s="31"/>
      <c r="K280" s="79" t="s">
        <v>286</v>
      </c>
      <c r="L280" s="79" t="str">
        <f>IF(ISERROR(VLOOKUP($F280,#REF!,L$3,FALSE)),"",VLOOKUP($F280,#REF!,L$3,FALSE))</f>
        <v/>
      </c>
      <c r="M280" s="88"/>
      <c r="N280" s="88"/>
      <c r="O280" s="78"/>
      <c r="P280" s="80">
        <f t="shared" si="15"/>
        <v>0</v>
      </c>
      <c r="Q280" s="87"/>
      <c r="R280" s="31"/>
      <c r="S280" s="81" t="str">
        <f t="shared" si="13"/>
        <v/>
      </c>
      <c r="T280" s="33"/>
      <c r="U280" s="29"/>
      <c r="V280" s="87"/>
      <c r="W280" s="32"/>
      <c r="X280" s="81" t="str">
        <f t="shared" si="14"/>
        <v/>
      </c>
      <c r="Y280" s="33"/>
      <c r="Z280" s="45"/>
      <c r="AA280" s="78"/>
      <c r="AB280" s="78" t="str">
        <f>IF(AA280=0,"",VLOOKUP(AA280,#REF!,2,0))</f>
        <v/>
      </c>
      <c r="AC280" s="82"/>
      <c r="AD280" s="78"/>
      <c r="AE280" s="78"/>
      <c r="AF280" s="83"/>
    </row>
    <row r="281" spans="1:32" s="75" customFormat="1" ht="15" customHeight="1">
      <c r="A281" s="77">
        <v>275</v>
      </c>
      <c r="B281" s="78" t="str">
        <f>IF(C281=0,"",VLOOKUP(C281,#REF!,2,0))</f>
        <v/>
      </c>
      <c r="C281" s="107"/>
      <c r="D281" s="10"/>
      <c r="E281" s="31"/>
      <c r="F281" s="33"/>
      <c r="G281" s="31"/>
      <c r="H281" s="31"/>
      <c r="I281" s="31"/>
      <c r="J281" s="31"/>
      <c r="K281" s="79" t="s">
        <v>286</v>
      </c>
      <c r="L281" s="79" t="str">
        <f>IF(ISERROR(VLOOKUP($F281,#REF!,L$3,FALSE)),"",VLOOKUP($F281,#REF!,L$3,FALSE))</f>
        <v/>
      </c>
      <c r="M281" s="88"/>
      <c r="N281" s="88"/>
      <c r="O281" s="78"/>
      <c r="P281" s="80">
        <f t="shared" si="15"/>
        <v>0</v>
      </c>
      <c r="Q281" s="87"/>
      <c r="R281" s="31"/>
      <c r="S281" s="81" t="str">
        <f t="shared" si="13"/>
        <v/>
      </c>
      <c r="T281" s="33"/>
      <c r="U281" s="29"/>
      <c r="V281" s="87"/>
      <c r="W281" s="32"/>
      <c r="X281" s="81" t="str">
        <f t="shared" si="14"/>
        <v/>
      </c>
      <c r="Y281" s="33"/>
      <c r="Z281" s="45"/>
      <c r="AA281" s="78"/>
      <c r="AB281" s="78" t="str">
        <f>IF(AA281=0,"",VLOOKUP(AA281,#REF!,2,0))</f>
        <v/>
      </c>
      <c r="AC281" s="82"/>
      <c r="AD281" s="78"/>
      <c r="AE281" s="78"/>
      <c r="AF281" s="83"/>
    </row>
    <row r="282" spans="1:32" s="75" customFormat="1" ht="15" customHeight="1">
      <c r="A282" s="77">
        <v>276</v>
      </c>
      <c r="B282" s="78" t="str">
        <f>IF(C282=0,"",VLOOKUP(C282,#REF!,2,0))</f>
        <v/>
      </c>
      <c r="C282" s="107"/>
      <c r="D282" s="10"/>
      <c r="E282" s="31"/>
      <c r="F282" s="33"/>
      <c r="G282" s="31"/>
      <c r="H282" s="31"/>
      <c r="I282" s="31"/>
      <c r="J282" s="31"/>
      <c r="K282" s="79" t="s">
        <v>286</v>
      </c>
      <c r="L282" s="79" t="str">
        <f>IF(ISERROR(VLOOKUP($F282,#REF!,L$3,FALSE)),"",VLOOKUP($F282,#REF!,L$3,FALSE))</f>
        <v/>
      </c>
      <c r="M282" s="88"/>
      <c r="N282" s="88"/>
      <c r="O282" s="78"/>
      <c r="P282" s="80">
        <f t="shared" si="15"/>
        <v>0</v>
      </c>
      <c r="Q282" s="87"/>
      <c r="R282" s="31"/>
      <c r="S282" s="81" t="str">
        <f t="shared" si="13"/>
        <v/>
      </c>
      <c r="T282" s="33"/>
      <c r="U282" s="29"/>
      <c r="V282" s="87"/>
      <c r="W282" s="32"/>
      <c r="X282" s="81" t="str">
        <f t="shared" si="14"/>
        <v/>
      </c>
      <c r="Y282" s="33"/>
      <c r="Z282" s="45"/>
      <c r="AA282" s="78"/>
      <c r="AB282" s="78" t="str">
        <f>IF(AA282=0,"",VLOOKUP(AA282,#REF!,2,0))</f>
        <v/>
      </c>
      <c r="AC282" s="82"/>
      <c r="AD282" s="78"/>
      <c r="AE282" s="78"/>
      <c r="AF282" s="83"/>
    </row>
    <row r="283" spans="1:32" s="75" customFormat="1" ht="15" customHeight="1">
      <c r="A283" s="77">
        <v>277</v>
      </c>
      <c r="B283" s="78" t="str">
        <f>IF(C283=0,"",VLOOKUP(C283,#REF!,2,0))</f>
        <v/>
      </c>
      <c r="C283" s="107"/>
      <c r="D283" s="10"/>
      <c r="E283" s="31"/>
      <c r="F283" s="33"/>
      <c r="G283" s="31"/>
      <c r="H283" s="31"/>
      <c r="I283" s="31"/>
      <c r="J283" s="31"/>
      <c r="K283" s="79" t="s">
        <v>286</v>
      </c>
      <c r="L283" s="79" t="str">
        <f>IF(ISERROR(VLOOKUP($F283,#REF!,L$3,FALSE)),"",VLOOKUP($F283,#REF!,L$3,FALSE))</f>
        <v/>
      </c>
      <c r="M283" s="88"/>
      <c r="N283" s="88"/>
      <c r="O283" s="78"/>
      <c r="P283" s="80">
        <f t="shared" si="15"/>
        <v>0</v>
      </c>
      <c r="Q283" s="87"/>
      <c r="R283" s="31"/>
      <c r="S283" s="81" t="str">
        <f t="shared" si="13"/>
        <v/>
      </c>
      <c r="T283" s="33"/>
      <c r="U283" s="29"/>
      <c r="V283" s="87"/>
      <c r="W283" s="32"/>
      <c r="X283" s="81" t="str">
        <f t="shared" si="14"/>
        <v/>
      </c>
      <c r="Y283" s="33"/>
      <c r="Z283" s="45"/>
      <c r="AA283" s="78"/>
      <c r="AB283" s="78" t="str">
        <f>IF(AA283=0,"",VLOOKUP(AA283,#REF!,2,0))</f>
        <v/>
      </c>
      <c r="AC283" s="82"/>
      <c r="AD283" s="78"/>
      <c r="AE283" s="78"/>
      <c r="AF283" s="83"/>
    </row>
    <row r="284" spans="1:32" s="75" customFormat="1" ht="15" customHeight="1">
      <c r="A284" s="77">
        <v>278</v>
      </c>
      <c r="B284" s="78" t="str">
        <f>IF(C284=0,"",VLOOKUP(C284,#REF!,2,0))</f>
        <v/>
      </c>
      <c r="C284" s="107"/>
      <c r="D284" s="10"/>
      <c r="E284" s="31"/>
      <c r="F284" s="33"/>
      <c r="G284" s="31"/>
      <c r="H284" s="31"/>
      <c r="I284" s="31"/>
      <c r="J284" s="31"/>
      <c r="K284" s="79" t="s">
        <v>286</v>
      </c>
      <c r="L284" s="79" t="str">
        <f>IF(ISERROR(VLOOKUP($F284,#REF!,L$3,FALSE)),"",VLOOKUP($F284,#REF!,L$3,FALSE))</f>
        <v/>
      </c>
      <c r="M284" s="88"/>
      <c r="N284" s="88"/>
      <c r="O284" s="78"/>
      <c r="P284" s="80">
        <f t="shared" si="15"/>
        <v>0</v>
      </c>
      <c r="Q284" s="87"/>
      <c r="R284" s="31"/>
      <c r="S284" s="81" t="str">
        <f t="shared" si="13"/>
        <v/>
      </c>
      <c r="T284" s="33"/>
      <c r="U284" s="29"/>
      <c r="V284" s="87"/>
      <c r="W284" s="32"/>
      <c r="X284" s="81" t="str">
        <f t="shared" si="14"/>
        <v/>
      </c>
      <c r="Y284" s="33"/>
      <c r="Z284" s="45"/>
      <c r="AA284" s="78"/>
      <c r="AB284" s="78" t="str">
        <f>IF(AA284=0,"",VLOOKUP(AA284,#REF!,2,0))</f>
        <v/>
      </c>
      <c r="AC284" s="82"/>
      <c r="AD284" s="78"/>
      <c r="AE284" s="78"/>
      <c r="AF284" s="83"/>
    </row>
    <row r="285" spans="1:32" s="75" customFormat="1" ht="15" customHeight="1">
      <c r="A285" s="77">
        <v>279</v>
      </c>
      <c r="B285" s="78" t="str">
        <f>IF(C285=0,"",VLOOKUP(C285,#REF!,2,0))</f>
        <v/>
      </c>
      <c r="C285" s="107"/>
      <c r="D285" s="10"/>
      <c r="E285" s="31"/>
      <c r="F285" s="33"/>
      <c r="G285" s="31"/>
      <c r="H285" s="31"/>
      <c r="I285" s="31"/>
      <c r="J285" s="31"/>
      <c r="K285" s="79" t="s">
        <v>286</v>
      </c>
      <c r="L285" s="79" t="str">
        <f>IF(ISERROR(VLOOKUP($F285,#REF!,L$3,FALSE)),"",VLOOKUP($F285,#REF!,L$3,FALSE))</f>
        <v/>
      </c>
      <c r="M285" s="88"/>
      <c r="N285" s="88"/>
      <c r="O285" s="78"/>
      <c r="P285" s="80">
        <f t="shared" si="15"/>
        <v>0</v>
      </c>
      <c r="Q285" s="87"/>
      <c r="R285" s="31"/>
      <c r="S285" s="81" t="str">
        <f t="shared" si="13"/>
        <v/>
      </c>
      <c r="T285" s="33"/>
      <c r="U285" s="29"/>
      <c r="V285" s="87"/>
      <c r="W285" s="32"/>
      <c r="X285" s="81" t="str">
        <f t="shared" si="14"/>
        <v/>
      </c>
      <c r="Y285" s="33"/>
      <c r="Z285" s="45"/>
      <c r="AA285" s="78"/>
      <c r="AB285" s="78" t="str">
        <f>IF(AA285=0,"",VLOOKUP(AA285,#REF!,2,0))</f>
        <v/>
      </c>
      <c r="AC285" s="82"/>
      <c r="AD285" s="78"/>
      <c r="AE285" s="78"/>
      <c r="AF285" s="83"/>
    </row>
    <row r="286" spans="1:32" s="75" customFormat="1" ht="15" customHeight="1">
      <c r="A286" s="77">
        <v>280</v>
      </c>
      <c r="B286" s="78" t="str">
        <f>IF(C286=0,"",VLOOKUP(C286,#REF!,2,0))</f>
        <v/>
      </c>
      <c r="C286" s="107"/>
      <c r="D286" s="10"/>
      <c r="E286" s="31"/>
      <c r="F286" s="33"/>
      <c r="G286" s="31"/>
      <c r="H286" s="31"/>
      <c r="I286" s="31"/>
      <c r="J286" s="31"/>
      <c r="K286" s="79" t="s">
        <v>286</v>
      </c>
      <c r="L286" s="79" t="str">
        <f>IF(ISERROR(VLOOKUP($F286,#REF!,L$3,FALSE)),"",VLOOKUP($F286,#REF!,L$3,FALSE))</f>
        <v/>
      </c>
      <c r="M286" s="88"/>
      <c r="N286" s="88"/>
      <c r="O286" s="78"/>
      <c r="P286" s="80">
        <f t="shared" si="15"/>
        <v>0</v>
      </c>
      <c r="Q286" s="87"/>
      <c r="R286" s="31"/>
      <c r="S286" s="81" t="str">
        <f t="shared" si="13"/>
        <v/>
      </c>
      <c r="T286" s="33"/>
      <c r="U286" s="29"/>
      <c r="V286" s="87"/>
      <c r="W286" s="32"/>
      <c r="X286" s="81" t="str">
        <f t="shared" si="14"/>
        <v/>
      </c>
      <c r="Y286" s="33"/>
      <c r="Z286" s="45"/>
      <c r="AA286" s="78"/>
      <c r="AB286" s="78" t="str">
        <f>IF(AA286=0,"",VLOOKUP(AA286,#REF!,2,0))</f>
        <v/>
      </c>
      <c r="AC286" s="82"/>
      <c r="AD286" s="78"/>
      <c r="AE286" s="78"/>
      <c r="AF286" s="83"/>
    </row>
    <row r="287" spans="1:32" s="75" customFormat="1" ht="15" customHeight="1">
      <c r="A287" s="77">
        <v>281</v>
      </c>
      <c r="B287" s="78" t="str">
        <f>IF(C287=0,"",VLOOKUP(C287,#REF!,2,0))</f>
        <v/>
      </c>
      <c r="C287" s="107"/>
      <c r="D287" s="10"/>
      <c r="E287" s="31"/>
      <c r="F287" s="33"/>
      <c r="G287" s="31"/>
      <c r="H287" s="31"/>
      <c r="I287" s="31"/>
      <c r="J287" s="31"/>
      <c r="K287" s="79" t="s">
        <v>286</v>
      </c>
      <c r="L287" s="79" t="str">
        <f>IF(ISERROR(VLOOKUP($F287,#REF!,L$3,FALSE)),"",VLOOKUP($F287,#REF!,L$3,FALSE))</f>
        <v/>
      </c>
      <c r="M287" s="88"/>
      <c r="N287" s="88"/>
      <c r="O287" s="78"/>
      <c r="P287" s="80">
        <f t="shared" si="15"/>
        <v>0</v>
      </c>
      <c r="Q287" s="87"/>
      <c r="R287" s="31"/>
      <c r="S287" s="81" t="str">
        <f t="shared" si="13"/>
        <v/>
      </c>
      <c r="T287" s="33"/>
      <c r="U287" s="29"/>
      <c r="V287" s="87"/>
      <c r="W287" s="32"/>
      <c r="X287" s="81" t="str">
        <f t="shared" si="14"/>
        <v/>
      </c>
      <c r="Y287" s="33"/>
      <c r="Z287" s="45"/>
      <c r="AA287" s="78"/>
      <c r="AB287" s="78" t="str">
        <f>IF(AA287=0,"",VLOOKUP(AA287,#REF!,2,0))</f>
        <v/>
      </c>
      <c r="AC287" s="82"/>
      <c r="AD287" s="78"/>
      <c r="AE287" s="78"/>
      <c r="AF287" s="83"/>
    </row>
    <row r="288" spans="1:32" s="75" customFormat="1" ht="15" customHeight="1">
      <c r="A288" s="77">
        <v>282</v>
      </c>
      <c r="B288" s="78" t="str">
        <f>IF(C288=0,"",VLOOKUP(C288,#REF!,2,0))</f>
        <v/>
      </c>
      <c r="C288" s="107"/>
      <c r="D288" s="10"/>
      <c r="E288" s="31"/>
      <c r="F288" s="33"/>
      <c r="G288" s="31"/>
      <c r="H288" s="31"/>
      <c r="I288" s="31"/>
      <c r="J288" s="31"/>
      <c r="K288" s="79" t="s">
        <v>286</v>
      </c>
      <c r="L288" s="79" t="str">
        <f>IF(ISERROR(VLOOKUP($F288,#REF!,L$3,FALSE)),"",VLOOKUP($F288,#REF!,L$3,FALSE))</f>
        <v/>
      </c>
      <c r="M288" s="88"/>
      <c r="N288" s="88"/>
      <c r="O288" s="78"/>
      <c r="P288" s="80">
        <f t="shared" si="15"/>
        <v>0</v>
      </c>
      <c r="Q288" s="87"/>
      <c r="R288" s="31"/>
      <c r="S288" s="81" t="str">
        <f t="shared" si="13"/>
        <v/>
      </c>
      <c r="T288" s="33"/>
      <c r="U288" s="29"/>
      <c r="V288" s="87"/>
      <c r="W288" s="32"/>
      <c r="X288" s="81" t="str">
        <f t="shared" si="14"/>
        <v/>
      </c>
      <c r="Y288" s="33"/>
      <c r="Z288" s="45"/>
      <c r="AA288" s="78"/>
      <c r="AB288" s="78" t="str">
        <f>IF(AA288=0,"",VLOOKUP(AA288,#REF!,2,0))</f>
        <v/>
      </c>
      <c r="AC288" s="82"/>
      <c r="AD288" s="78"/>
      <c r="AE288" s="78"/>
      <c r="AF288" s="83"/>
    </row>
    <row r="289" spans="1:32" s="75" customFormat="1" ht="15" customHeight="1">
      <c r="A289" s="77">
        <v>283</v>
      </c>
      <c r="B289" s="78" t="str">
        <f>IF(C289=0,"",VLOOKUP(C289,#REF!,2,0))</f>
        <v/>
      </c>
      <c r="C289" s="107"/>
      <c r="D289" s="10"/>
      <c r="E289" s="31"/>
      <c r="F289" s="33"/>
      <c r="G289" s="31"/>
      <c r="H289" s="31"/>
      <c r="I289" s="31"/>
      <c r="J289" s="31"/>
      <c r="K289" s="79" t="s">
        <v>286</v>
      </c>
      <c r="L289" s="79" t="str">
        <f>IF(ISERROR(VLOOKUP($F289,#REF!,L$3,FALSE)),"",VLOOKUP($F289,#REF!,L$3,FALSE))</f>
        <v/>
      </c>
      <c r="M289" s="88"/>
      <c r="N289" s="88"/>
      <c r="O289" s="78"/>
      <c r="P289" s="80">
        <f t="shared" si="15"/>
        <v>0</v>
      </c>
      <c r="Q289" s="87"/>
      <c r="R289" s="31"/>
      <c r="S289" s="81" t="str">
        <f t="shared" si="13"/>
        <v/>
      </c>
      <c r="T289" s="33"/>
      <c r="U289" s="29"/>
      <c r="V289" s="87"/>
      <c r="W289" s="32"/>
      <c r="X289" s="81" t="str">
        <f t="shared" si="14"/>
        <v/>
      </c>
      <c r="Y289" s="33"/>
      <c r="Z289" s="45"/>
      <c r="AA289" s="78"/>
      <c r="AB289" s="78" t="str">
        <f>IF(AA289=0,"",VLOOKUP(AA289,#REF!,2,0))</f>
        <v/>
      </c>
      <c r="AC289" s="82"/>
      <c r="AD289" s="78"/>
      <c r="AE289" s="78"/>
      <c r="AF289" s="83"/>
    </row>
    <row r="290" spans="1:32" s="75" customFormat="1" ht="15" customHeight="1">
      <c r="A290" s="77">
        <v>284</v>
      </c>
      <c r="B290" s="78" t="str">
        <f>IF(C290=0,"",VLOOKUP(C290,#REF!,2,0))</f>
        <v/>
      </c>
      <c r="C290" s="107"/>
      <c r="D290" s="10"/>
      <c r="E290" s="31"/>
      <c r="F290" s="33"/>
      <c r="G290" s="31"/>
      <c r="H290" s="31"/>
      <c r="I290" s="31"/>
      <c r="J290" s="31"/>
      <c r="K290" s="79" t="s">
        <v>286</v>
      </c>
      <c r="L290" s="79" t="str">
        <f>IF(ISERROR(VLOOKUP($F290,#REF!,L$3,FALSE)),"",VLOOKUP($F290,#REF!,L$3,FALSE))</f>
        <v/>
      </c>
      <c r="M290" s="88"/>
      <c r="N290" s="88"/>
      <c r="O290" s="78"/>
      <c r="P290" s="80">
        <f t="shared" si="15"/>
        <v>0</v>
      </c>
      <c r="Q290" s="87"/>
      <c r="R290" s="31"/>
      <c r="S290" s="81" t="str">
        <f t="shared" si="13"/>
        <v/>
      </c>
      <c r="T290" s="33"/>
      <c r="U290" s="29"/>
      <c r="V290" s="87"/>
      <c r="W290" s="32"/>
      <c r="X290" s="81" t="str">
        <f t="shared" si="14"/>
        <v/>
      </c>
      <c r="Y290" s="33"/>
      <c r="Z290" s="45"/>
      <c r="AA290" s="78"/>
      <c r="AB290" s="78" t="str">
        <f>IF(AA290=0,"",VLOOKUP(AA290,#REF!,2,0))</f>
        <v/>
      </c>
      <c r="AC290" s="82"/>
      <c r="AD290" s="78"/>
      <c r="AE290" s="78"/>
      <c r="AF290" s="83"/>
    </row>
    <row r="291" spans="1:32" s="75" customFormat="1" ht="15" customHeight="1">
      <c r="A291" s="77">
        <v>285</v>
      </c>
      <c r="B291" s="78" t="str">
        <f>IF(C291=0,"",VLOOKUP(C291,#REF!,2,0))</f>
        <v/>
      </c>
      <c r="C291" s="107"/>
      <c r="D291" s="10"/>
      <c r="E291" s="31"/>
      <c r="F291" s="33"/>
      <c r="G291" s="31"/>
      <c r="H291" s="31"/>
      <c r="I291" s="31"/>
      <c r="J291" s="31"/>
      <c r="K291" s="79" t="s">
        <v>286</v>
      </c>
      <c r="L291" s="79" t="str">
        <f>IF(ISERROR(VLOOKUP($F291,#REF!,L$3,FALSE)),"",VLOOKUP($F291,#REF!,L$3,FALSE))</f>
        <v/>
      </c>
      <c r="M291" s="88"/>
      <c r="N291" s="88"/>
      <c r="O291" s="78"/>
      <c r="P291" s="80">
        <f t="shared" si="15"/>
        <v>0</v>
      </c>
      <c r="Q291" s="87"/>
      <c r="R291" s="31"/>
      <c r="S291" s="81" t="str">
        <f t="shared" si="13"/>
        <v/>
      </c>
      <c r="T291" s="33"/>
      <c r="U291" s="29"/>
      <c r="V291" s="87"/>
      <c r="W291" s="32"/>
      <c r="X291" s="81" t="str">
        <f t="shared" si="14"/>
        <v/>
      </c>
      <c r="Y291" s="33"/>
      <c r="Z291" s="45"/>
      <c r="AA291" s="78"/>
      <c r="AB291" s="78" t="str">
        <f>IF(AA291=0,"",VLOOKUP(AA291,#REF!,2,0))</f>
        <v/>
      </c>
      <c r="AC291" s="82"/>
      <c r="AD291" s="78"/>
      <c r="AE291" s="78"/>
      <c r="AF291" s="83"/>
    </row>
    <row r="292" spans="1:32" s="75" customFormat="1" ht="15" customHeight="1">
      <c r="A292" s="77">
        <v>286</v>
      </c>
      <c r="B292" s="78" t="str">
        <f>IF(C292=0,"",VLOOKUP(C292,#REF!,2,0))</f>
        <v/>
      </c>
      <c r="C292" s="107"/>
      <c r="D292" s="10"/>
      <c r="E292" s="31"/>
      <c r="F292" s="33"/>
      <c r="G292" s="31"/>
      <c r="H292" s="31"/>
      <c r="I292" s="31"/>
      <c r="J292" s="31"/>
      <c r="K292" s="79" t="s">
        <v>286</v>
      </c>
      <c r="L292" s="79" t="str">
        <f>IF(ISERROR(VLOOKUP($F292,#REF!,L$3,FALSE)),"",VLOOKUP($F292,#REF!,L$3,FALSE))</f>
        <v/>
      </c>
      <c r="M292" s="88"/>
      <c r="N292" s="88"/>
      <c r="O292" s="78"/>
      <c r="P292" s="80">
        <f t="shared" si="15"/>
        <v>0</v>
      </c>
      <c r="Q292" s="87"/>
      <c r="R292" s="31"/>
      <c r="S292" s="81" t="str">
        <f t="shared" si="13"/>
        <v/>
      </c>
      <c r="T292" s="33"/>
      <c r="U292" s="29"/>
      <c r="V292" s="87"/>
      <c r="W292" s="32"/>
      <c r="X292" s="81" t="str">
        <f t="shared" si="14"/>
        <v/>
      </c>
      <c r="Y292" s="33"/>
      <c r="Z292" s="45"/>
      <c r="AA292" s="78"/>
      <c r="AB292" s="78" t="str">
        <f>IF(AA292=0,"",VLOOKUP(AA292,#REF!,2,0))</f>
        <v/>
      </c>
      <c r="AC292" s="82"/>
      <c r="AD292" s="78"/>
      <c r="AE292" s="78"/>
      <c r="AF292" s="83"/>
    </row>
    <row r="293" spans="1:32" s="75" customFormat="1" ht="15" customHeight="1">
      <c r="A293" s="77">
        <v>287</v>
      </c>
      <c r="B293" s="78" t="str">
        <f>IF(C293=0,"",VLOOKUP(C293,#REF!,2,0))</f>
        <v/>
      </c>
      <c r="C293" s="107"/>
      <c r="D293" s="10"/>
      <c r="E293" s="31"/>
      <c r="F293" s="33"/>
      <c r="G293" s="31"/>
      <c r="H293" s="31"/>
      <c r="I293" s="31"/>
      <c r="J293" s="31"/>
      <c r="K293" s="79" t="s">
        <v>286</v>
      </c>
      <c r="L293" s="79" t="str">
        <f>IF(ISERROR(VLOOKUP($F293,#REF!,L$3,FALSE)),"",VLOOKUP($F293,#REF!,L$3,FALSE))</f>
        <v/>
      </c>
      <c r="M293" s="88"/>
      <c r="N293" s="88"/>
      <c r="O293" s="78"/>
      <c r="P293" s="80">
        <f t="shared" si="15"/>
        <v>0</v>
      </c>
      <c r="Q293" s="87"/>
      <c r="R293" s="31"/>
      <c r="S293" s="81" t="str">
        <f t="shared" si="13"/>
        <v/>
      </c>
      <c r="T293" s="33"/>
      <c r="U293" s="29"/>
      <c r="V293" s="87"/>
      <c r="W293" s="32"/>
      <c r="X293" s="81" t="str">
        <f t="shared" si="14"/>
        <v/>
      </c>
      <c r="Y293" s="33"/>
      <c r="Z293" s="45"/>
      <c r="AA293" s="78"/>
      <c r="AB293" s="78" t="str">
        <f>IF(AA293=0,"",VLOOKUP(AA293,#REF!,2,0))</f>
        <v/>
      </c>
      <c r="AC293" s="82"/>
      <c r="AD293" s="78"/>
      <c r="AE293" s="78"/>
      <c r="AF293" s="83"/>
    </row>
    <row r="294" spans="1:32" s="75" customFormat="1" ht="15" customHeight="1">
      <c r="A294" s="77">
        <v>288</v>
      </c>
      <c r="B294" s="78" t="str">
        <f>IF(C294=0,"",VLOOKUP(C294,#REF!,2,0))</f>
        <v/>
      </c>
      <c r="C294" s="107"/>
      <c r="D294" s="10"/>
      <c r="E294" s="31"/>
      <c r="F294" s="33"/>
      <c r="G294" s="31"/>
      <c r="H294" s="31"/>
      <c r="I294" s="31"/>
      <c r="J294" s="31"/>
      <c r="K294" s="79" t="s">
        <v>286</v>
      </c>
      <c r="L294" s="79" t="str">
        <f>IF(ISERROR(VLOOKUP($F294,#REF!,L$3,FALSE)),"",VLOOKUP($F294,#REF!,L$3,FALSE))</f>
        <v/>
      </c>
      <c r="M294" s="88"/>
      <c r="N294" s="88"/>
      <c r="O294" s="78"/>
      <c r="P294" s="80">
        <f t="shared" si="15"/>
        <v>0</v>
      </c>
      <c r="Q294" s="87"/>
      <c r="R294" s="31"/>
      <c r="S294" s="81" t="str">
        <f t="shared" si="13"/>
        <v/>
      </c>
      <c r="T294" s="33"/>
      <c r="U294" s="29"/>
      <c r="V294" s="87"/>
      <c r="W294" s="32"/>
      <c r="X294" s="81" t="str">
        <f t="shared" si="14"/>
        <v/>
      </c>
      <c r="Y294" s="33"/>
      <c r="Z294" s="45"/>
      <c r="AA294" s="78"/>
      <c r="AB294" s="78" t="str">
        <f>IF(AA294=0,"",VLOOKUP(AA294,#REF!,2,0))</f>
        <v/>
      </c>
      <c r="AC294" s="82"/>
      <c r="AD294" s="78"/>
      <c r="AE294" s="78"/>
      <c r="AF294" s="83"/>
    </row>
    <row r="295" spans="1:32" s="75" customFormat="1" ht="15" customHeight="1">
      <c r="A295" s="77">
        <v>289</v>
      </c>
      <c r="B295" s="78" t="str">
        <f>IF(C295=0,"",VLOOKUP(C295,#REF!,2,0))</f>
        <v/>
      </c>
      <c r="C295" s="107"/>
      <c r="D295" s="10"/>
      <c r="E295" s="31"/>
      <c r="F295" s="33"/>
      <c r="G295" s="31"/>
      <c r="H295" s="31"/>
      <c r="I295" s="31"/>
      <c r="J295" s="31"/>
      <c r="K295" s="79" t="s">
        <v>286</v>
      </c>
      <c r="L295" s="79" t="str">
        <f>IF(ISERROR(VLOOKUP($F295,#REF!,L$3,FALSE)),"",VLOOKUP($F295,#REF!,L$3,FALSE))</f>
        <v/>
      </c>
      <c r="M295" s="88"/>
      <c r="N295" s="88"/>
      <c r="O295" s="78"/>
      <c r="P295" s="80">
        <f t="shared" si="15"/>
        <v>0</v>
      </c>
      <c r="Q295" s="87"/>
      <c r="R295" s="31"/>
      <c r="S295" s="81" t="str">
        <f t="shared" si="13"/>
        <v/>
      </c>
      <c r="T295" s="33"/>
      <c r="U295" s="29"/>
      <c r="V295" s="87"/>
      <c r="W295" s="32"/>
      <c r="X295" s="81" t="str">
        <f t="shared" si="14"/>
        <v/>
      </c>
      <c r="Y295" s="33"/>
      <c r="Z295" s="45"/>
      <c r="AA295" s="78"/>
      <c r="AB295" s="78" t="str">
        <f>IF(AA295=0,"",VLOOKUP(AA295,#REF!,2,0))</f>
        <v/>
      </c>
      <c r="AC295" s="82"/>
      <c r="AD295" s="78"/>
      <c r="AE295" s="78"/>
      <c r="AF295" s="83"/>
    </row>
    <row r="296" spans="1:32" s="75" customFormat="1" ht="15" customHeight="1">
      <c r="A296" s="77">
        <v>290</v>
      </c>
      <c r="B296" s="78" t="str">
        <f>IF(C296=0,"",VLOOKUP(C296,#REF!,2,0))</f>
        <v/>
      </c>
      <c r="C296" s="107"/>
      <c r="D296" s="10"/>
      <c r="E296" s="31"/>
      <c r="F296" s="33"/>
      <c r="G296" s="31"/>
      <c r="H296" s="31"/>
      <c r="I296" s="31"/>
      <c r="J296" s="31"/>
      <c r="K296" s="79" t="s">
        <v>286</v>
      </c>
      <c r="L296" s="79" t="str">
        <f>IF(ISERROR(VLOOKUP($F296,#REF!,L$3,FALSE)),"",VLOOKUP($F296,#REF!,L$3,FALSE))</f>
        <v/>
      </c>
      <c r="M296" s="88"/>
      <c r="N296" s="88"/>
      <c r="O296" s="78"/>
      <c r="P296" s="80">
        <f t="shared" si="15"/>
        <v>0</v>
      </c>
      <c r="Q296" s="87"/>
      <c r="R296" s="31"/>
      <c r="S296" s="81" t="str">
        <f t="shared" si="13"/>
        <v/>
      </c>
      <c r="T296" s="33"/>
      <c r="U296" s="29"/>
      <c r="V296" s="87"/>
      <c r="W296" s="32"/>
      <c r="X296" s="81" t="str">
        <f t="shared" si="14"/>
        <v/>
      </c>
      <c r="Y296" s="33"/>
      <c r="Z296" s="45"/>
      <c r="AA296" s="78"/>
      <c r="AB296" s="78" t="str">
        <f>IF(AA296=0,"",VLOOKUP(AA296,#REF!,2,0))</f>
        <v/>
      </c>
      <c r="AC296" s="82"/>
      <c r="AD296" s="78"/>
      <c r="AE296" s="78"/>
      <c r="AF296" s="83"/>
    </row>
    <row r="297" spans="1:32" s="75" customFormat="1" ht="15" customHeight="1">
      <c r="A297" s="77">
        <v>291</v>
      </c>
      <c r="B297" s="78" t="str">
        <f>IF(C297=0,"",VLOOKUP(C297,#REF!,2,0))</f>
        <v/>
      </c>
      <c r="C297" s="107"/>
      <c r="D297" s="10"/>
      <c r="E297" s="31"/>
      <c r="F297" s="33"/>
      <c r="G297" s="31"/>
      <c r="H297" s="31"/>
      <c r="I297" s="31"/>
      <c r="J297" s="31"/>
      <c r="K297" s="79" t="s">
        <v>286</v>
      </c>
      <c r="L297" s="79" t="str">
        <f>IF(ISERROR(VLOOKUP($F297,#REF!,L$3,FALSE)),"",VLOOKUP($F297,#REF!,L$3,FALSE))</f>
        <v/>
      </c>
      <c r="M297" s="88"/>
      <c r="N297" s="88"/>
      <c r="O297" s="78"/>
      <c r="P297" s="80">
        <f t="shared" si="15"/>
        <v>0</v>
      </c>
      <c r="Q297" s="87"/>
      <c r="R297" s="31"/>
      <c r="S297" s="81" t="str">
        <f t="shared" si="13"/>
        <v/>
      </c>
      <c r="T297" s="33"/>
      <c r="U297" s="29"/>
      <c r="V297" s="87"/>
      <c r="W297" s="32"/>
      <c r="X297" s="81" t="str">
        <f t="shared" si="14"/>
        <v/>
      </c>
      <c r="Y297" s="33"/>
      <c r="Z297" s="45"/>
      <c r="AA297" s="78"/>
      <c r="AB297" s="78" t="str">
        <f>IF(AA297=0,"",VLOOKUP(AA297,#REF!,2,0))</f>
        <v/>
      </c>
      <c r="AC297" s="82"/>
      <c r="AD297" s="78"/>
      <c r="AE297" s="78"/>
      <c r="AF297" s="83"/>
    </row>
    <row r="298" spans="1:32" s="75" customFormat="1" ht="15" customHeight="1">
      <c r="A298" s="77">
        <v>292</v>
      </c>
      <c r="B298" s="78" t="str">
        <f>IF(C298=0,"",VLOOKUP(C298,#REF!,2,0))</f>
        <v/>
      </c>
      <c r="C298" s="107"/>
      <c r="D298" s="10"/>
      <c r="E298" s="31"/>
      <c r="F298" s="33"/>
      <c r="G298" s="31"/>
      <c r="H298" s="31"/>
      <c r="I298" s="31"/>
      <c r="J298" s="31"/>
      <c r="K298" s="79" t="s">
        <v>286</v>
      </c>
      <c r="L298" s="79" t="str">
        <f>IF(ISERROR(VLOOKUP($F298,#REF!,L$3,FALSE)),"",VLOOKUP($F298,#REF!,L$3,FALSE))</f>
        <v/>
      </c>
      <c r="M298" s="88"/>
      <c r="N298" s="88"/>
      <c r="O298" s="78"/>
      <c r="P298" s="80">
        <f t="shared" si="15"/>
        <v>0</v>
      </c>
      <c r="Q298" s="87"/>
      <c r="R298" s="31"/>
      <c r="S298" s="81" t="str">
        <f t="shared" si="13"/>
        <v/>
      </c>
      <c r="T298" s="33"/>
      <c r="U298" s="29"/>
      <c r="V298" s="87"/>
      <c r="W298" s="32"/>
      <c r="X298" s="81" t="str">
        <f t="shared" si="14"/>
        <v/>
      </c>
      <c r="Y298" s="33"/>
      <c r="Z298" s="45"/>
      <c r="AA298" s="78"/>
      <c r="AB298" s="78" t="str">
        <f>IF(AA298=0,"",VLOOKUP(AA298,#REF!,2,0))</f>
        <v/>
      </c>
      <c r="AC298" s="82"/>
      <c r="AD298" s="78"/>
      <c r="AE298" s="78"/>
      <c r="AF298" s="83"/>
    </row>
    <row r="299" spans="1:32" s="75" customFormat="1" ht="15" customHeight="1">
      <c r="A299" s="77">
        <v>293</v>
      </c>
      <c r="B299" s="78" t="str">
        <f>IF(C299=0,"",VLOOKUP(C299,#REF!,2,0))</f>
        <v/>
      </c>
      <c r="C299" s="107"/>
      <c r="D299" s="10"/>
      <c r="E299" s="31"/>
      <c r="F299" s="33"/>
      <c r="G299" s="31"/>
      <c r="H299" s="31"/>
      <c r="I299" s="31"/>
      <c r="J299" s="31"/>
      <c r="K299" s="79" t="s">
        <v>286</v>
      </c>
      <c r="L299" s="79" t="str">
        <f>IF(ISERROR(VLOOKUP($F299,#REF!,L$3,FALSE)),"",VLOOKUP($F299,#REF!,L$3,FALSE))</f>
        <v/>
      </c>
      <c r="M299" s="88"/>
      <c r="N299" s="88"/>
      <c r="O299" s="78"/>
      <c r="P299" s="80">
        <f t="shared" si="15"/>
        <v>0</v>
      </c>
      <c r="Q299" s="87"/>
      <c r="R299" s="31"/>
      <c r="S299" s="81" t="str">
        <f t="shared" si="13"/>
        <v/>
      </c>
      <c r="T299" s="33"/>
      <c r="U299" s="29"/>
      <c r="V299" s="87"/>
      <c r="W299" s="32"/>
      <c r="X299" s="81" t="str">
        <f t="shared" si="14"/>
        <v/>
      </c>
      <c r="Y299" s="33"/>
      <c r="Z299" s="45"/>
      <c r="AA299" s="78"/>
      <c r="AB299" s="78" t="str">
        <f>IF(AA299=0,"",VLOOKUP(AA299,#REF!,2,0))</f>
        <v/>
      </c>
      <c r="AC299" s="82"/>
      <c r="AD299" s="78"/>
      <c r="AE299" s="78"/>
      <c r="AF299" s="83"/>
    </row>
    <row r="300" spans="1:32" s="75" customFormat="1" ht="15" customHeight="1">
      <c r="A300" s="77">
        <v>294</v>
      </c>
      <c r="B300" s="78" t="str">
        <f>IF(C300=0,"",VLOOKUP(C300,#REF!,2,0))</f>
        <v/>
      </c>
      <c r="C300" s="107"/>
      <c r="D300" s="10"/>
      <c r="E300" s="31"/>
      <c r="F300" s="33"/>
      <c r="G300" s="31"/>
      <c r="H300" s="31"/>
      <c r="I300" s="31"/>
      <c r="J300" s="31"/>
      <c r="K300" s="79" t="s">
        <v>286</v>
      </c>
      <c r="L300" s="79" t="str">
        <f>IF(ISERROR(VLOOKUP($F300,#REF!,L$3,FALSE)),"",VLOOKUP($F300,#REF!,L$3,FALSE))</f>
        <v/>
      </c>
      <c r="M300" s="88"/>
      <c r="N300" s="88"/>
      <c r="O300" s="78"/>
      <c r="P300" s="80">
        <f t="shared" si="15"/>
        <v>0</v>
      </c>
      <c r="Q300" s="87"/>
      <c r="R300" s="31"/>
      <c r="S300" s="81" t="str">
        <f t="shared" si="13"/>
        <v/>
      </c>
      <c r="T300" s="33"/>
      <c r="U300" s="29"/>
      <c r="V300" s="87"/>
      <c r="W300" s="32"/>
      <c r="X300" s="81" t="str">
        <f t="shared" si="14"/>
        <v/>
      </c>
      <c r="Y300" s="33"/>
      <c r="Z300" s="45"/>
      <c r="AA300" s="78"/>
      <c r="AB300" s="78" t="str">
        <f>IF(AA300=0,"",VLOOKUP(AA300,#REF!,2,0))</f>
        <v/>
      </c>
      <c r="AC300" s="82"/>
      <c r="AD300" s="78"/>
      <c r="AE300" s="78"/>
      <c r="AF300" s="83"/>
    </row>
    <row r="301" spans="1:32" s="75" customFormat="1" ht="15" customHeight="1">
      <c r="A301" s="77">
        <v>295</v>
      </c>
      <c r="B301" s="78" t="str">
        <f>IF(C301=0,"",VLOOKUP(C301,#REF!,2,0))</f>
        <v/>
      </c>
      <c r="C301" s="107"/>
      <c r="D301" s="10"/>
      <c r="E301" s="31"/>
      <c r="F301" s="33"/>
      <c r="G301" s="31"/>
      <c r="H301" s="31"/>
      <c r="I301" s="31"/>
      <c r="J301" s="31"/>
      <c r="K301" s="79" t="s">
        <v>286</v>
      </c>
      <c r="L301" s="79" t="str">
        <f>IF(ISERROR(VLOOKUP($F301,#REF!,L$3,FALSE)),"",VLOOKUP($F301,#REF!,L$3,FALSE))</f>
        <v/>
      </c>
      <c r="M301" s="88"/>
      <c r="N301" s="88"/>
      <c r="O301" s="78"/>
      <c r="P301" s="80">
        <f t="shared" si="15"/>
        <v>0</v>
      </c>
      <c r="Q301" s="87"/>
      <c r="R301" s="31"/>
      <c r="S301" s="81" t="str">
        <f t="shared" si="13"/>
        <v/>
      </c>
      <c r="T301" s="33"/>
      <c r="U301" s="29"/>
      <c r="V301" s="87"/>
      <c r="W301" s="32"/>
      <c r="X301" s="81" t="str">
        <f t="shared" si="14"/>
        <v/>
      </c>
      <c r="Y301" s="33"/>
      <c r="Z301" s="45"/>
      <c r="AA301" s="78"/>
      <c r="AB301" s="78" t="str">
        <f>IF(AA301=0,"",VLOOKUP(AA301,#REF!,2,0))</f>
        <v/>
      </c>
      <c r="AC301" s="82"/>
      <c r="AD301" s="78"/>
      <c r="AE301" s="78"/>
      <c r="AF301" s="83"/>
    </row>
    <row r="302" spans="1:32" s="75" customFormat="1" ht="15" customHeight="1">
      <c r="A302" s="77">
        <v>296</v>
      </c>
      <c r="B302" s="78" t="str">
        <f>IF(C302=0,"",VLOOKUP(C302,#REF!,2,0))</f>
        <v/>
      </c>
      <c r="C302" s="107"/>
      <c r="D302" s="10"/>
      <c r="E302" s="31"/>
      <c r="F302" s="33"/>
      <c r="G302" s="31"/>
      <c r="H302" s="31"/>
      <c r="I302" s="31"/>
      <c r="J302" s="31"/>
      <c r="K302" s="79" t="s">
        <v>286</v>
      </c>
      <c r="L302" s="79" t="str">
        <f>IF(ISERROR(VLOOKUP($F302,#REF!,L$3,FALSE)),"",VLOOKUP($F302,#REF!,L$3,FALSE))</f>
        <v/>
      </c>
      <c r="M302" s="88"/>
      <c r="N302" s="88"/>
      <c r="O302" s="78"/>
      <c r="P302" s="80">
        <f t="shared" si="15"/>
        <v>0</v>
      </c>
      <c r="Q302" s="87"/>
      <c r="R302" s="31"/>
      <c r="S302" s="81" t="str">
        <f t="shared" si="13"/>
        <v/>
      </c>
      <c r="T302" s="33"/>
      <c r="U302" s="29"/>
      <c r="V302" s="87"/>
      <c r="W302" s="32"/>
      <c r="X302" s="81" t="str">
        <f t="shared" si="14"/>
        <v/>
      </c>
      <c r="Y302" s="33"/>
      <c r="Z302" s="45"/>
      <c r="AA302" s="78"/>
      <c r="AB302" s="78" t="str">
        <f>IF(AA302=0,"",VLOOKUP(AA302,#REF!,2,0))</f>
        <v/>
      </c>
      <c r="AC302" s="82"/>
      <c r="AD302" s="78"/>
      <c r="AE302" s="78"/>
      <c r="AF302" s="83"/>
    </row>
    <row r="303" spans="1:32" s="75" customFormat="1" ht="15" customHeight="1">
      <c r="A303" s="77">
        <v>297</v>
      </c>
      <c r="B303" s="78" t="str">
        <f>IF(C303=0,"",VLOOKUP(C303,#REF!,2,0))</f>
        <v/>
      </c>
      <c r="C303" s="107"/>
      <c r="D303" s="10"/>
      <c r="E303" s="31"/>
      <c r="F303" s="33"/>
      <c r="G303" s="31"/>
      <c r="H303" s="31"/>
      <c r="I303" s="31"/>
      <c r="J303" s="31"/>
      <c r="K303" s="79" t="s">
        <v>286</v>
      </c>
      <c r="L303" s="79" t="str">
        <f>IF(ISERROR(VLOOKUP($F303,#REF!,L$3,FALSE)),"",VLOOKUP($F303,#REF!,L$3,FALSE))</f>
        <v/>
      </c>
      <c r="M303" s="88"/>
      <c r="N303" s="88"/>
      <c r="O303" s="78"/>
      <c r="P303" s="80">
        <f t="shared" si="15"/>
        <v>0</v>
      </c>
      <c r="Q303" s="87"/>
      <c r="R303" s="31"/>
      <c r="S303" s="81" t="str">
        <f t="shared" si="13"/>
        <v/>
      </c>
      <c r="T303" s="33"/>
      <c r="U303" s="29"/>
      <c r="V303" s="87"/>
      <c r="W303" s="32"/>
      <c r="X303" s="81" t="str">
        <f t="shared" si="14"/>
        <v/>
      </c>
      <c r="Y303" s="33"/>
      <c r="Z303" s="45"/>
      <c r="AA303" s="78"/>
      <c r="AB303" s="78" t="str">
        <f>IF(AA303=0,"",VLOOKUP(AA303,#REF!,2,0))</f>
        <v/>
      </c>
      <c r="AC303" s="82"/>
      <c r="AD303" s="78"/>
      <c r="AE303" s="78"/>
      <c r="AF303" s="83"/>
    </row>
    <row r="304" spans="1:32" s="75" customFormat="1" ht="15" customHeight="1">
      <c r="A304" s="77">
        <v>298</v>
      </c>
      <c r="B304" s="78" t="str">
        <f>IF(C304=0,"",VLOOKUP(C304,#REF!,2,0))</f>
        <v/>
      </c>
      <c r="C304" s="107"/>
      <c r="D304" s="10"/>
      <c r="E304" s="31"/>
      <c r="F304" s="33"/>
      <c r="G304" s="31"/>
      <c r="H304" s="31"/>
      <c r="I304" s="31"/>
      <c r="J304" s="31"/>
      <c r="K304" s="79" t="s">
        <v>286</v>
      </c>
      <c r="L304" s="79" t="str">
        <f>IF(ISERROR(VLOOKUP($F304,#REF!,L$3,FALSE)),"",VLOOKUP($F304,#REF!,L$3,FALSE))</f>
        <v/>
      </c>
      <c r="M304" s="88"/>
      <c r="N304" s="88"/>
      <c r="O304" s="78"/>
      <c r="P304" s="80">
        <f t="shared" si="15"/>
        <v>0</v>
      </c>
      <c r="Q304" s="87"/>
      <c r="R304" s="31"/>
      <c r="S304" s="81" t="str">
        <f t="shared" si="13"/>
        <v/>
      </c>
      <c r="T304" s="33"/>
      <c r="U304" s="29"/>
      <c r="V304" s="87"/>
      <c r="W304" s="32"/>
      <c r="X304" s="81" t="str">
        <f t="shared" si="14"/>
        <v/>
      </c>
      <c r="Y304" s="33"/>
      <c r="Z304" s="45"/>
      <c r="AA304" s="78"/>
      <c r="AB304" s="78" t="str">
        <f>IF(AA304=0,"",VLOOKUP(AA304,#REF!,2,0))</f>
        <v/>
      </c>
      <c r="AC304" s="82"/>
      <c r="AD304" s="78"/>
      <c r="AE304" s="78"/>
      <c r="AF304" s="83"/>
    </row>
    <row r="305" spans="1:32" s="75" customFormat="1" ht="15" customHeight="1">
      <c r="A305" s="77">
        <v>299</v>
      </c>
      <c r="B305" s="78" t="str">
        <f>IF(C305=0,"",VLOOKUP(C305,#REF!,2,0))</f>
        <v/>
      </c>
      <c r="C305" s="107"/>
      <c r="D305" s="10"/>
      <c r="E305" s="31"/>
      <c r="F305" s="33"/>
      <c r="G305" s="31"/>
      <c r="H305" s="31"/>
      <c r="I305" s="31"/>
      <c r="J305" s="31"/>
      <c r="K305" s="79" t="s">
        <v>286</v>
      </c>
      <c r="L305" s="79" t="str">
        <f>IF(ISERROR(VLOOKUP($F305,#REF!,L$3,FALSE)),"",VLOOKUP($F305,#REF!,L$3,FALSE))</f>
        <v/>
      </c>
      <c r="M305" s="88"/>
      <c r="N305" s="88"/>
      <c r="O305" s="78"/>
      <c r="P305" s="80">
        <f t="shared" si="15"/>
        <v>0</v>
      </c>
      <c r="Q305" s="87"/>
      <c r="R305" s="31"/>
      <c r="S305" s="81" t="str">
        <f t="shared" si="13"/>
        <v/>
      </c>
      <c r="T305" s="33"/>
      <c r="U305" s="29"/>
      <c r="V305" s="87"/>
      <c r="W305" s="32"/>
      <c r="X305" s="81" t="str">
        <f t="shared" si="14"/>
        <v/>
      </c>
      <c r="Y305" s="33"/>
      <c r="Z305" s="45"/>
      <c r="AA305" s="78"/>
      <c r="AB305" s="78" t="str">
        <f>IF(AA305=0,"",VLOOKUP(AA305,#REF!,2,0))</f>
        <v/>
      </c>
      <c r="AC305" s="82"/>
      <c r="AD305" s="78"/>
      <c r="AE305" s="78"/>
      <c r="AF305" s="83"/>
    </row>
    <row r="306" spans="1:32" s="75" customFormat="1" ht="15" customHeight="1">
      <c r="A306" s="77">
        <v>300</v>
      </c>
      <c r="B306" s="78" t="str">
        <f>IF(C306=0,"",VLOOKUP(C306,#REF!,2,0))</f>
        <v/>
      </c>
      <c r="C306" s="107"/>
      <c r="D306" s="10"/>
      <c r="E306" s="31"/>
      <c r="F306" s="33"/>
      <c r="G306" s="31"/>
      <c r="H306" s="31"/>
      <c r="I306" s="31"/>
      <c r="J306" s="31"/>
      <c r="K306" s="79" t="s">
        <v>286</v>
      </c>
      <c r="L306" s="79" t="str">
        <f>IF(ISERROR(VLOOKUP($F306,#REF!,L$3,FALSE)),"",VLOOKUP($F306,#REF!,L$3,FALSE))</f>
        <v/>
      </c>
      <c r="M306" s="88"/>
      <c r="N306" s="88"/>
      <c r="O306" s="78"/>
      <c r="P306" s="80">
        <f t="shared" si="15"/>
        <v>0</v>
      </c>
      <c r="Q306" s="87"/>
      <c r="R306" s="31"/>
      <c r="S306" s="81" t="str">
        <f t="shared" si="13"/>
        <v/>
      </c>
      <c r="T306" s="33"/>
      <c r="U306" s="29"/>
      <c r="V306" s="87"/>
      <c r="W306" s="32"/>
      <c r="X306" s="81" t="str">
        <f t="shared" si="14"/>
        <v/>
      </c>
      <c r="Y306" s="33"/>
      <c r="Z306" s="45"/>
      <c r="AA306" s="78"/>
      <c r="AB306" s="78" t="str">
        <f>IF(AA306=0,"",VLOOKUP(AA306,#REF!,2,0))</f>
        <v/>
      </c>
      <c r="AC306" s="82"/>
      <c r="AD306" s="78"/>
      <c r="AE306" s="78"/>
      <c r="AF306" s="83"/>
    </row>
    <row r="307" spans="1:32" s="75" customFormat="1" ht="15" customHeight="1">
      <c r="A307" s="77">
        <v>301</v>
      </c>
      <c r="B307" s="78" t="str">
        <f>IF(C307=0,"",VLOOKUP(C307,#REF!,2,0))</f>
        <v/>
      </c>
      <c r="C307" s="107"/>
      <c r="D307" s="10"/>
      <c r="E307" s="31"/>
      <c r="F307" s="33"/>
      <c r="G307" s="31"/>
      <c r="H307" s="31"/>
      <c r="I307" s="31"/>
      <c r="J307" s="31"/>
      <c r="K307" s="79" t="s">
        <v>286</v>
      </c>
      <c r="L307" s="79" t="str">
        <f>IF(ISERROR(VLOOKUP($F307,#REF!,L$3,FALSE)),"",VLOOKUP($F307,#REF!,L$3,FALSE))</f>
        <v/>
      </c>
      <c r="M307" s="88"/>
      <c r="N307" s="88"/>
      <c r="O307" s="78"/>
      <c r="P307" s="80">
        <f t="shared" si="15"/>
        <v>0</v>
      </c>
      <c r="Q307" s="87"/>
      <c r="R307" s="31"/>
      <c r="S307" s="81" t="str">
        <f t="shared" si="13"/>
        <v/>
      </c>
      <c r="T307" s="33"/>
      <c r="U307" s="29"/>
      <c r="V307" s="87"/>
      <c r="W307" s="32"/>
      <c r="X307" s="81" t="str">
        <f t="shared" si="14"/>
        <v/>
      </c>
      <c r="Y307" s="33"/>
      <c r="Z307" s="45"/>
      <c r="AA307" s="78"/>
      <c r="AB307" s="78" t="str">
        <f>IF(AA307=0,"",VLOOKUP(AA307,#REF!,2,0))</f>
        <v/>
      </c>
      <c r="AC307" s="82"/>
      <c r="AD307" s="78"/>
      <c r="AE307" s="78"/>
      <c r="AF307" s="83"/>
    </row>
    <row r="308" spans="1:32" s="75" customFormat="1" ht="15" customHeight="1">
      <c r="A308" s="77">
        <v>302</v>
      </c>
      <c r="B308" s="78" t="str">
        <f>IF(C308=0,"",VLOOKUP(C308,#REF!,2,0))</f>
        <v/>
      </c>
      <c r="C308" s="107"/>
      <c r="D308" s="10"/>
      <c r="E308" s="31"/>
      <c r="F308" s="33"/>
      <c r="G308" s="31"/>
      <c r="H308" s="31"/>
      <c r="I308" s="31"/>
      <c r="J308" s="31"/>
      <c r="K308" s="79" t="s">
        <v>286</v>
      </c>
      <c r="L308" s="79" t="str">
        <f>IF(ISERROR(VLOOKUP($F308,#REF!,L$3,FALSE)),"",VLOOKUP($F308,#REF!,L$3,FALSE))</f>
        <v/>
      </c>
      <c r="M308" s="88"/>
      <c r="N308" s="88"/>
      <c r="O308" s="78"/>
      <c r="P308" s="80">
        <f t="shared" si="15"/>
        <v>0</v>
      </c>
      <c r="Q308" s="87"/>
      <c r="R308" s="31"/>
      <c r="S308" s="81" t="str">
        <f t="shared" si="13"/>
        <v/>
      </c>
      <c r="T308" s="33"/>
      <c r="U308" s="29"/>
      <c r="V308" s="87"/>
      <c r="W308" s="32"/>
      <c r="X308" s="81" t="str">
        <f t="shared" si="14"/>
        <v/>
      </c>
      <c r="Y308" s="33"/>
      <c r="Z308" s="45"/>
      <c r="AA308" s="78"/>
      <c r="AB308" s="78" t="str">
        <f>IF(AA308=0,"",VLOOKUP(AA308,#REF!,2,0))</f>
        <v/>
      </c>
      <c r="AC308" s="82"/>
      <c r="AD308" s="78"/>
      <c r="AE308" s="78"/>
      <c r="AF308" s="83"/>
    </row>
    <row r="309" spans="1:32" s="75" customFormat="1" ht="15" customHeight="1">
      <c r="A309" s="77">
        <v>303</v>
      </c>
      <c r="B309" s="78" t="str">
        <f>IF(C309=0,"",VLOOKUP(C309,#REF!,2,0))</f>
        <v/>
      </c>
      <c r="C309" s="107"/>
      <c r="D309" s="10"/>
      <c r="E309" s="31"/>
      <c r="F309" s="33"/>
      <c r="G309" s="31"/>
      <c r="H309" s="31"/>
      <c r="I309" s="31"/>
      <c r="J309" s="31"/>
      <c r="K309" s="79" t="s">
        <v>286</v>
      </c>
      <c r="L309" s="79" t="str">
        <f>IF(ISERROR(VLOOKUP($F309,#REF!,L$3,FALSE)),"",VLOOKUP($F309,#REF!,L$3,FALSE))</f>
        <v/>
      </c>
      <c r="M309" s="88"/>
      <c r="N309" s="88"/>
      <c r="O309" s="78"/>
      <c r="P309" s="80">
        <f t="shared" si="15"/>
        <v>0</v>
      </c>
      <c r="Q309" s="87"/>
      <c r="R309" s="31"/>
      <c r="S309" s="81" t="str">
        <f t="shared" si="13"/>
        <v/>
      </c>
      <c r="T309" s="33"/>
      <c r="U309" s="29"/>
      <c r="V309" s="87"/>
      <c r="W309" s="32"/>
      <c r="X309" s="81" t="str">
        <f t="shared" si="14"/>
        <v/>
      </c>
      <c r="Y309" s="33"/>
      <c r="Z309" s="45"/>
      <c r="AA309" s="78"/>
      <c r="AB309" s="78" t="str">
        <f>IF(AA309=0,"",VLOOKUP(AA309,#REF!,2,0))</f>
        <v/>
      </c>
      <c r="AC309" s="82"/>
      <c r="AD309" s="78"/>
      <c r="AE309" s="78"/>
      <c r="AF309" s="83"/>
    </row>
    <row r="310" spans="1:32" s="75" customFormat="1" ht="15" customHeight="1">
      <c r="A310" s="77">
        <v>304</v>
      </c>
      <c r="B310" s="78" t="str">
        <f>IF(C310=0,"",VLOOKUP(C310,#REF!,2,0))</f>
        <v/>
      </c>
      <c r="C310" s="107"/>
      <c r="D310" s="10"/>
      <c r="E310" s="31"/>
      <c r="F310" s="33"/>
      <c r="G310" s="31"/>
      <c r="H310" s="31"/>
      <c r="I310" s="31"/>
      <c r="J310" s="31"/>
      <c r="K310" s="79" t="s">
        <v>286</v>
      </c>
      <c r="L310" s="79" t="str">
        <f>IF(ISERROR(VLOOKUP($F310,#REF!,L$3,FALSE)),"",VLOOKUP($F310,#REF!,L$3,FALSE))</f>
        <v/>
      </c>
      <c r="M310" s="88"/>
      <c r="N310" s="88"/>
      <c r="O310" s="78"/>
      <c r="P310" s="80">
        <f t="shared" si="15"/>
        <v>0</v>
      </c>
      <c r="Q310" s="87"/>
      <c r="R310" s="31"/>
      <c r="S310" s="81" t="str">
        <f t="shared" si="13"/>
        <v/>
      </c>
      <c r="T310" s="33"/>
      <c r="U310" s="29"/>
      <c r="V310" s="87"/>
      <c r="W310" s="32"/>
      <c r="X310" s="81" t="str">
        <f t="shared" si="14"/>
        <v/>
      </c>
      <c r="Y310" s="33"/>
      <c r="Z310" s="45"/>
      <c r="AA310" s="78"/>
      <c r="AB310" s="78" t="str">
        <f>IF(AA310=0,"",VLOOKUP(AA310,#REF!,2,0))</f>
        <v/>
      </c>
      <c r="AC310" s="82"/>
      <c r="AD310" s="78"/>
      <c r="AE310" s="78"/>
      <c r="AF310" s="83"/>
    </row>
    <row r="311" spans="1:32" s="75" customFormat="1" ht="15" customHeight="1">
      <c r="A311" s="77">
        <v>305</v>
      </c>
      <c r="B311" s="78" t="str">
        <f>IF(C311=0,"",VLOOKUP(C311,#REF!,2,0))</f>
        <v/>
      </c>
      <c r="C311" s="107"/>
      <c r="D311" s="10"/>
      <c r="E311" s="31"/>
      <c r="F311" s="33"/>
      <c r="G311" s="31"/>
      <c r="H311" s="31"/>
      <c r="I311" s="31"/>
      <c r="J311" s="31"/>
      <c r="K311" s="79" t="s">
        <v>286</v>
      </c>
      <c r="L311" s="79" t="str">
        <f>IF(ISERROR(VLOOKUP($F311,#REF!,L$3,FALSE)),"",VLOOKUP($F311,#REF!,L$3,FALSE))</f>
        <v/>
      </c>
      <c r="M311" s="88"/>
      <c r="N311" s="88"/>
      <c r="O311" s="78"/>
      <c r="P311" s="80">
        <f t="shared" si="15"/>
        <v>0</v>
      </c>
      <c r="Q311" s="87"/>
      <c r="R311" s="31"/>
      <c r="S311" s="81" t="str">
        <f t="shared" si="13"/>
        <v/>
      </c>
      <c r="T311" s="33"/>
      <c r="U311" s="29"/>
      <c r="V311" s="87"/>
      <c r="W311" s="32"/>
      <c r="X311" s="81" t="str">
        <f t="shared" si="14"/>
        <v/>
      </c>
      <c r="Y311" s="33"/>
      <c r="Z311" s="45"/>
      <c r="AA311" s="78"/>
      <c r="AB311" s="78" t="str">
        <f>IF(AA311=0,"",VLOOKUP(AA311,#REF!,2,0))</f>
        <v/>
      </c>
      <c r="AC311" s="82"/>
      <c r="AD311" s="78"/>
      <c r="AE311" s="78"/>
      <c r="AF311" s="83"/>
    </row>
    <row r="312" spans="1:32" s="75" customFormat="1" ht="15" customHeight="1">
      <c r="A312" s="77">
        <v>306</v>
      </c>
      <c r="B312" s="78" t="str">
        <f>IF(C312=0,"",VLOOKUP(C312,#REF!,2,0))</f>
        <v/>
      </c>
      <c r="C312" s="107"/>
      <c r="D312" s="10"/>
      <c r="E312" s="31"/>
      <c r="F312" s="33"/>
      <c r="G312" s="31"/>
      <c r="H312" s="31"/>
      <c r="I312" s="31"/>
      <c r="J312" s="31"/>
      <c r="K312" s="79" t="s">
        <v>286</v>
      </c>
      <c r="L312" s="79" t="str">
        <f>IF(ISERROR(VLOOKUP($F312,#REF!,L$3,FALSE)),"",VLOOKUP($F312,#REF!,L$3,FALSE))</f>
        <v/>
      </c>
      <c r="M312" s="88"/>
      <c r="N312" s="88"/>
      <c r="O312" s="78"/>
      <c r="P312" s="80">
        <f t="shared" si="15"/>
        <v>0</v>
      </c>
      <c r="Q312" s="87"/>
      <c r="R312" s="31"/>
      <c r="S312" s="81" t="str">
        <f t="shared" si="13"/>
        <v/>
      </c>
      <c r="T312" s="33"/>
      <c r="U312" s="29"/>
      <c r="V312" s="87"/>
      <c r="W312" s="32"/>
      <c r="X312" s="81" t="str">
        <f t="shared" si="14"/>
        <v/>
      </c>
      <c r="Y312" s="33"/>
      <c r="Z312" s="45"/>
      <c r="AA312" s="78"/>
      <c r="AB312" s="78" t="str">
        <f>IF(AA312=0,"",VLOOKUP(AA312,#REF!,2,0))</f>
        <v/>
      </c>
      <c r="AC312" s="82"/>
      <c r="AD312" s="78"/>
      <c r="AE312" s="78"/>
      <c r="AF312" s="83"/>
    </row>
    <row r="313" spans="1:32" s="75" customFormat="1" ht="15" customHeight="1">
      <c r="A313" s="77">
        <v>307</v>
      </c>
      <c r="B313" s="78" t="str">
        <f>IF(C313=0,"",VLOOKUP(C313,#REF!,2,0))</f>
        <v/>
      </c>
      <c r="C313" s="107"/>
      <c r="D313" s="10"/>
      <c r="E313" s="31"/>
      <c r="F313" s="33"/>
      <c r="G313" s="31"/>
      <c r="H313" s="31"/>
      <c r="I313" s="31"/>
      <c r="J313" s="31"/>
      <c r="K313" s="79" t="s">
        <v>286</v>
      </c>
      <c r="L313" s="79" t="str">
        <f>IF(ISERROR(VLOOKUP($F313,#REF!,L$3,FALSE)),"",VLOOKUP($F313,#REF!,L$3,FALSE))</f>
        <v/>
      </c>
      <c r="M313" s="88"/>
      <c r="N313" s="88"/>
      <c r="O313" s="78"/>
      <c r="P313" s="80">
        <f t="shared" si="15"/>
        <v>0</v>
      </c>
      <c r="Q313" s="87"/>
      <c r="R313" s="31"/>
      <c r="S313" s="81" t="str">
        <f t="shared" si="13"/>
        <v/>
      </c>
      <c r="T313" s="33"/>
      <c r="U313" s="29"/>
      <c r="V313" s="87"/>
      <c r="W313" s="32"/>
      <c r="X313" s="81" t="str">
        <f t="shared" si="14"/>
        <v/>
      </c>
      <c r="Y313" s="33"/>
      <c r="Z313" s="45"/>
      <c r="AA313" s="78"/>
      <c r="AB313" s="78" t="str">
        <f>IF(AA313=0,"",VLOOKUP(AA313,#REF!,2,0))</f>
        <v/>
      </c>
      <c r="AC313" s="82"/>
      <c r="AD313" s="78"/>
      <c r="AE313" s="78"/>
      <c r="AF313" s="83"/>
    </row>
    <row r="314" spans="1:32" s="75" customFormat="1" ht="15" customHeight="1">
      <c r="A314" s="77">
        <v>308</v>
      </c>
      <c r="B314" s="78" t="str">
        <f>IF(C314=0,"",VLOOKUP(C314,#REF!,2,0))</f>
        <v/>
      </c>
      <c r="C314" s="107"/>
      <c r="D314" s="10"/>
      <c r="E314" s="31"/>
      <c r="F314" s="33"/>
      <c r="G314" s="31"/>
      <c r="H314" s="31"/>
      <c r="I314" s="31"/>
      <c r="J314" s="31"/>
      <c r="K314" s="79" t="s">
        <v>286</v>
      </c>
      <c r="L314" s="79" t="str">
        <f>IF(ISERROR(VLOOKUP($F314,#REF!,L$3,FALSE)),"",VLOOKUP($F314,#REF!,L$3,FALSE))</f>
        <v/>
      </c>
      <c r="M314" s="88"/>
      <c r="N314" s="88"/>
      <c r="O314" s="78"/>
      <c r="P314" s="80">
        <f t="shared" si="15"/>
        <v>0</v>
      </c>
      <c r="Q314" s="87"/>
      <c r="R314" s="31"/>
      <c r="S314" s="81" t="str">
        <f t="shared" si="13"/>
        <v/>
      </c>
      <c r="T314" s="33"/>
      <c r="U314" s="29"/>
      <c r="V314" s="87"/>
      <c r="W314" s="32"/>
      <c r="X314" s="81" t="str">
        <f t="shared" si="14"/>
        <v/>
      </c>
      <c r="Y314" s="33"/>
      <c r="Z314" s="45"/>
      <c r="AA314" s="78"/>
      <c r="AB314" s="78" t="str">
        <f>IF(AA314=0,"",VLOOKUP(AA314,#REF!,2,0))</f>
        <v/>
      </c>
      <c r="AC314" s="82"/>
      <c r="AD314" s="78"/>
      <c r="AE314" s="78"/>
      <c r="AF314" s="83"/>
    </row>
    <row r="315" spans="1:32" s="75" customFormat="1" ht="15" customHeight="1">
      <c r="A315" s="77">
        <v>309</v>
      </c>
      <c r="B315" s="78" t="str">
        <f>IF(C315=0,"",VLOOKUP(C315,#REF!,2,0))</f>
        <v/>
      </c>
      <c r="C315" s="107"/>
      <c r="D315" s="10"/>
      <c r="E315" s="31"/>
      <c r="F315" s="33"/>
      <c r="G315" s="31"/>
      <c r="H315" s="31"/>
      <c r="I315" s="31"/>
      <c r="J315" s="31"/>
      <c r="K315" s="79" t="s">
        <v>286</v>
      </c>
      <c r="L315" s="79" t="str">
        <f>IF(ISERROR(VLOOKUP($F315,#REF!,L$3,FALSE)),"",VLOOKUP($F315,#REF!,L$3,FALSE))</f>
        <v/>
      </c>
      <c r="M315" s="88"/>
      <c r="N315" s="88"/>
      <c r="O315" s="78"/>
      <c r="P315" s="80">
        <f t="shared" si="15"/>
        <v>0</v>
      </c>
      <c r="Q315" s="87"/>
      <c r="R315" s="31"/>
      <c r="S315" s="81" t="str">
        <f t="shared" si="13"/>
        <v/>
      </c>
      <c r="T315" s="33"/>
      <c r="U315" s="29"/>
      <c r="V315" s="87"/>
      <c r="W315" s="32"/>
      <c r="X315" s="81" t="str">
        <f t="shared" si="14"/>
        <v/>
      </c>
      <c r="Y315" s="33"/>
      <c r="Z315" s="45"/>
      <c r="AA315" s="78"/>
      <c r="AB315" s="78" t="str">
        <f>IF(AA315=0,"",VLOOKUP(AA315,#REF!,2,0))</f>
        <v/>
      </c>
      <c r="AC315" s="82"/>
      <c r="AD315" s="78"/>
      <c r="AE315" s="78"/>
      <c r="AF315" s="83"/>
    </row>
    <row r="316" spans="1:32" s="75" customFormat="1" ht="15" customHeight="1">
      <c r="A316" s="77">
        <v>310</v>
      </c>
      <c r="B316" s="78" t="str">
        <f>IF(C316=0,"",VLOOKUP(C316,#REF!,2,0))</f>
        <v/>
      </c>
      <c r="C316" s="107"/>
      <c r="D316" s="10"/>
      <c r="E316" s="31"/>
      <c r="F316" s="33"/>
      <c r="G316" s="31"/>
      <c r="H316" s="31"/>
      <c r="I316" s="31"/>
      <c r="J316" s="31"/>
      <c r="K316" s="79" t="s">
        <v>286</v>
      </c>
      <c r="L316" s="79" t="str">
        <f>IF(ISERROR(VLOOKUP($F316,#REF!,L$3,FALSE)),"",VLOOKUP($F316,#REF!,L$3,FALSE))</f>
        <v/>
      </c>
      <c r="M316" s="88"/>
      <c r="N316" s="88"/>
      <c r="O316" s="78"/>
      <c r="P316" s="80">
        <f t="shared" si="15"/>
        <v>0</v>
      </c>
      <c r="Q316" s="87"/>
      <c r="R316" s="31"/>
      <c r="S316" s="81" t="str">
        <f t="shared" si="13"/>
        <v/>
      </c>
      <c r="T316" s="33"/>
      <c r="U316" s="29"/>
      <c r="V316" s="87"/>
      <c r="W316" s="32"/>
      <c r="X316" s="81" t="str">
        <f t="shared" si="14"/>
        <v/>
      </c>
      <c r="Y316" s="33"/>
      <c r="Z316" s="45"/>
      <c r="AA316" s="78"/>
      <c r="AB316" s="78" t="str">
        <f>IF(AA316=0,"",VLOOKUP(AA316,#REF!,2,0))</f>
        <v/>
      </c>
      <c r="AC316" s="82"/>
      <c r="AD316" s="78"/>
      <c r="AE316" s="78"/>
      <c r="AF316" s="83"/>
    </row>
    <row r="317" spans="1:32" s="75" customFormat="1" ht="15" customHeight="1">
      <c r="A317" s="77">
        <v>311</v>
      </c>
      <c r="B317" s="78" t="str">
        <f>IF(C317=0,"",VLOOKUP(C317,#REF!,2,0))</f>
        <v/>
      </c>
      <c r="C317" s="107"/>
      <c r="D317" s="10"/>
      <c r="E317" s="31"/>
      <c r="F317" s="33"/>
      <c r="G317" s="31"/>
      <c r="H317" s="31"/>
      <c r="I317" s="31"/>
      <c r="J317" s="31"/>
      <c r="K317" s="79" t="s">
        <v>286</v>
      </c>
      <c r="L317" s="79" t="str">
        <f>IF(ISERROR(VLOOKUP($F317,#REF!,L$3,FALSE)),"",VLOOKUP($F317,#REF!,L$3,FALSE))</f>
        <v/>
      </c>
      <c r="M317" s="88"/>
      <c r="N317" s="88"/>
      <c r="O317" s="78"/>
      <c r="P317" s="80">
        <f t="shared" si="15"/>
        <v>0</v>
      </c>
      <c r="Q317" s="87"/>
      <c r="R317" s="31"/>
      <c r="S317" s="81" t="str">
        <f t="shared" si="13"/>
        <v/>
      </c>
      <c r="T317" s="33"/>
      <c r="U317" s="29"/>
      <c r="V317" s="87"/>
      <c r="W317" s="32"/>
      <c r="X317" s="81" t="str">
        <f t="shared" si="14"/>
        <v/>
      </c>
      <c r="Y317" s="33"/>
      <c r="Z317" s="45"/>
      <c r="AA317" s="78"/>
      <c r="AB317" s="78" t="str">
        <f>IF(AA317=0,"",VLOOKUP(AA317,#REF!,2,0))</f>
        <v/>
      </c>
      <c r="AC317" s="82"/>
      <c r="AD317" s="78"/>
      <c r="AE317" s="78"/>
      <c r="AF317" s="83"/>
    </row>
    <row r="318" spans="1:32" s="75" customFormat="1" ht="15" customHeight="1">
      <c r="A318" s="77">
        <v>312</v>
      </c>
      <c r="B318" s="78" t="str">
        <f>IF(C318=0,"",VLOOKUP(C318,#REF!,2,0))</f>
        <v/>
      </c>
      <c r="C318" s="107"/>
      <c r="D318" s="10"/>
      <c r="E318" s="31"/>
      <c r="F318" s="33"/>
      <c r="G318" s="31"/>
      <c r="H318" s="31"/>
      <c r="I318" s="31"/>
      <c r="J318" s="31"/>
      <c r="K318" s="79" t="s">
        <v>286</v>
      </c>
      <c r="L318" s="79" t="str">
        <f>IF(ISERROR(VLOOKUP($F318,#REF!,L$3,FALSE)),"",VLOOKUP($F318,#REF!,L$3,FALSE))</f>
        <v/>
      </c>
      <c r="M318" s="88"/>
      <c r="N318" s="88"/>
      <c r="O318" s="78"/>
      <c r="P318" s="80">
        <f t="shared" si="15"/>
        <v>0</v>
      </c>
      <c r="Q318" s="87"/>
      <c r="R318" s="31"/>
      <c r="S318" s="81" t="str">
        <f t="shared" si="13"/>
        <v/>
      </c>
      <c r="T318" s="33"/>
      <c r="U318" s="29"/>
      <c r="V318" s="87"/>
      <c r="W318" s="32"/>
      <c r="X318" s="81" t="str">
        <f t="shared" si="14"/>
        <v/>
      </c>
      <c r="Y318" s="33"/>
      <c r="Z318" s="45"/>
      <c r="AA318" s="78"/>
      <c r="AB318" s="78" t="str">
        <f>IF(AA318=0,"",VLOOKUP(AA318,#REF!,2,0))</f>
        <v/>
      </c>
      <c r="AC318" s="82"/>
      <c r="AD318" s="78"/>
      <c r="AE318" s="78"/>
      <c r="AF318" s="83"/>
    </row>
    <row r="319" spans="1:32" s="75" customFormat="1" ht="15" customHeight="1">
      <c r="A319" s="77">
        <v>313</v>
      </c>
      <c r="B319" s="78" t="str">
        <f>IF(C319=0,"",VLOOKUP(C319,#REF!,2,0))</f>
        <v/>
      </c>
      <c r="C319" s="107"/>
      <c r="D319" s="10"/>
      <c r="E319" s="31"/>
      <c r="F319" s="33"/>
      <c r="G319" s="31"/>
      <c r="H319" s="31"/>
      <c r="I319" s="31"/>
      <c r="J319" s="31"/>
      <c r="K319" s="79" t="s">
        <v>286</v>
      </c>
      <c r="L319" s="79" t="str">
        <f>IF(ISERROR(VLOOKUP($F319,#REF!,L$3,FALSE)),"",VLOOKUP($F319,#REF!,L$3,FALSE))</f>
        <v/>
      </c>
      <c r="M319" s="88"/>
      <c r="N319" s="88"/>
      <c r="O319" s="78"/>
      <c r="P319" s="80">
        <f t="shared" si="15"/>
        <v>0</v>
      </c>
      <c r="Q319" s="87"/>
      <c r="R319" s="31"/>
      <c r="S319" s="81" t="str">
        <f t="shared" si="13"/>
        <v/>
      </c>
      <c r="T319" s="33"/>
      <c r="U319" s="29"/>
      <c r="V319" s="87"/>
      <c r="W319" s="32"/>
      <c r="X319" s="81" t="str">
        <f t="shared" si="14"/>
        <v/>
      </c>
      <c r="Y319" s="33"/>
      <c r="Z319" s="45"/>
      <c r="AA319" s="78"/>
      <c r="AB319" s="78" t="str">
        <f>IF(AA319=0,"",VLOOKUP(AA319,#REF!,2,0))</f>
        <v/>
      </c>
      <c r="AC319" s="82"/>
      <c r="AD319" s="78"/>
      <c r="AE319" s="78"/>
      <c r="AF319" s="83"/>
    </row>
    <row r="320" spans="1:32" s="75" customFormat="1" ht="15" customHeight="1">
      <c r="A320" s="77">
        <v>314</v>
      </c>
      <c r="B320" s="78" t="str">
        <f>IF(C320=0,"",VLOOKUP(C320,#REF!,2,0))</f>
        <v/>
      </c>
      <c r="C320" s="107"/>
      <c r="D320" s="10"/>
      <c r="E320" s="31"/>
      <c r="F320" s="33"/>
      <c r="G320" s="31"/>
      <c r="H320" s="31"/>
      <c r="I320" s="31"/>
      <c r="J320" s="31"/>
      <c r="K320" s="79" t="s">
        <v>286</v>
      </c>
      <c r="L320" s="79" t="str">
        <f>IF(ISERROR(VLOOKUP($F320,#REF!,L$3,FALSE)),"",VLOOKUP($F320,#REF!,L$3,FALSE))</f>
        <v/>
      </c>
      <c r="M320" s="88"/>
      <c r="N320" s="88"/>
      <c r="O320" s="78"/>
      <c r="P320" s="80">
        <f t="shared" si="15"/>
        <v>0</v>
      </c>
      <c r="Q320" s="87"/>
      <c r="R320" s="31"/>
      <c r="S320" s="81" t="str">
        <f t="shared" si="13"/>
        <v/>
      </c>
      <c r="T320" s="33"/>
      <c r="U320" s="29"/>
      <c r="V320" s="87"/>
      <c r="W320" s="32"/>
      <c r="X320" s="81" t="str">
        <f t="shared" si="14"/>
        <v/>
      </c>
      <c r="Y320" s="33"/>
      <c r="Z320" s="45"/>
      <c r="AA320" s="78"/>
      <c r="AB320" s="78" t="str">
        <f>IF(AA320=0,"",VLOOKUP(AA320,#REF!,2,0))</f>
        <v/>
      </c>
      <c r="AC320" s="82"/>
      <c r="AD320" s="78"/>
      <c r="AE320" s="78"/>
      <c r="AF320" s="83"/>
    </row>
    <row r="321" spans="1:32" s="75" customFormat="1" ht="15" customHeight="1">
      <c r="A321" s="77">
        <v>315</v>
      </c>
      <c r="B321" s="78" t="str">
        <f>IF(C321=0,"",VLOOKUP(C321,#REF!,2,0))</f>
        <v/>
      </c>
      <c r="C321" s="107"/>
      <c r="D321" s="10"/>
      <c r="E321" s="31"/>
      <c r="F321" s="33"/>
      <c r="G321" s="31"/>
      <c r="H321" s="31"/>
      <c r="I321" s="31"/>
      <c r="J321" s="31"/>
      <c r="K321" s="79" t="s">
        <v>286</v>
      </c>
      <c r="L321" s="79" t="str">
        <f>IF(ISERROR(VLOOKUP($F321,#REF!,L$3,FALSE)),"",VLOOKUP($F321,#REF!,L$3,FALSE))</f>
        <v/>
      </c>
      <c r="M321" s="88"/>
      <c r="N321" s="88"/>
      <c r="O321" s="78"/>
      <c r="P321" s="80">
        <f t="shared" si="15"/>
        <v>0</v>
      </c>
      <c r="Q321" s="87"/>
      <c r="R321" s="31"/>
      <c r="S321" s="81" t="str">
        <f t="shared" si="13"/>
        <v/>
      </c>
      <c r="T321" s="33"/>
      <c r="U321" s="29"/>
      <c r="V321" s="87"/>
      <c r="W321" s="32"/>
      <c r="X321" s="81" t="str">
        <f t="shared" si="14"/>
        <v/>
      </c>
      <c r="Y321" s="33"/>
      <c r="Z321" s="45"/>
      <c r="AA321" s="78"/>
      <c r="AB321" s="78" t="str">
        <f>IF(AA321=0,"",VLOOKUP(AA321,#REF!,2,0))</f>
        <v/>
      </c>
      <c r="AC321" s="82"/>
      <c r="AD321" s="78"/>
      <c r="AE321" s="78"/>
      <c r="AF321" s="83"/>
    </row>
    <row r="322" spans="1:32" s="75" customFormat="1" ht="15" customHeight="1">
      <c r="A322" s="77">
        <v>316</v>
      </c>
      <c r="B322" s="78" t="str">
        <f>IF(C322=0,"",VLOOKUP(C322,#REF!,2,0))</f>
        <v/>
      </c>
      <c r="C322" s="107"/>
      <c r="D322" s="10"/>
      <c r="E322" s="31"/>
      <c r="F322" s="33"/>
      <c r="G322" s="31"/>
      <c r="H322" s="31"/>
      <c r="I322" s="31"/>
      <c r="J322" s="31"/>
      <c r="K322" s="79" t="s">
        <v>286</v>
      </c>
      <c r="L322" s="79" t="str">
        <f>IF(ISERROR(VLOOKUP($F322,#REF!,L$3,FALSE)),"",VLOOKUP($F322,#REF!,L$3,FALSE))</f>
        <v/>
      </c>
      <c r="M322" s="88"/>
      <c r="N322" s="88"/>
      <c r="O322" s="78"/>
      <c r="P322" s="80">
        <f t="shared" si="15"/>
        <v>0</v>
      </c>
      <c r="Q322" s="87"/>
      <c r="R322" s="31"/>
      <c r="S322" s="81" t="str">
        <f t="shared" si="13"/>
        <v/>
      </c>
      <c r="T322" s="33"/>
      <c r="U322" s="29"/>
      <c r="V322" s="87"/>
      <c r="W322" s="32"/>
      <c r="X322" s="81" t="str">
        <f t="shared" si="14"/>
        <v/>
      </c>
      <c r="Y322" s="33"/>
      <c r="Z322" s="45"/>
      <c r="AA322" s="78"/>
      <c r="AB322" s="78" t="str">
        <f>IF(AA322=0,"",VLOOKUP(AA322,#REF!,2,0))</f>
        <v/>
      </c>
      <c r="AC322" s="82"/>
      <c r="AD322" s="78"/>
      <c r="AE322" s="78"/>
      <c r="AF322" s="83"/>
    </row>
    <row r="323" spans="1:32" s="75" customFormat="1" ht="15" customHeight="1">
      <c r="A323" s="77">
        <v>317</v>
      </c>
      <c r="B323" s="78" t="str">
        <f>IF(C323=0,"",VLOOKUP(C323,#REF!,2,0))</f>
        <v/>
      </c>
      <c r="C323" s="107"/>
      <c r="D323" s="10"/>
      <c r="E323" s="31"/>
      <c r="F323" s="33"/>
      <c r="G323" s="31"/>
      <c r="H323" s="31"/>
      <c r="I323" s="31"/>
      <c r="J323" s="31"/>
      <c r="K323" s="79" t="s">
        <v>286</v>
      </c>
      <c r="L323" s="79" t="str">
        <f>IF(ISERROR(VLOOKUP($F323,#REF!,L$3,FALSE)),"",VLOOKUP($F323,#REF!,L$3,FALSE))</f>
        <v/>
      </c>
      <c r="M323" s="88"/>
      <c r="N323" s="88"/>
      <c r="O323" s="78"/>
      <c r="P323" s="80">
        <f t="shared" si="15"/>
        <v>0</v>
      </c>
      <c r="Q323" s="87"/>
      <c r="R323" s="31"/>
      <c r="S323" s="81" t="str">
        <f t="shared" si="13"/>
        <v/>
      </c>
      <c r="T323" s="33"/>
      <c r="U323" s="29"/>
      <c r="V323" s="87"/>
      <c r="W323" s="32"/>
      <c r="X323" s="81" t="str">
        <f t="shared" si="14"/>
        <v/>
      </c>
      <c r="Y323" s="33"/>
      <c r="Z323" s="45"/>
      <c r="AA323" s="78"/>
      <c r="AB323" s="78" t="str">
        <f>IF(AA323=0,"",VLOOKUP(AA323,#REF!,2,0))</f>
        <v/>
      </c>
      <c r="AC323" s="82"/>
      <c r="AD323" s="78"/>
      <c r="AE323" s="78"/>
      <c r="AF323" s="83"/>
    </row>
    <row r="324" spans="1:32" s="75" customFormat="1" ht="15" customHeight="1">
      <c r="A324" s="77">
        <v>318</v>
      </c>
      <c r="B324" s="78" t="str">
        <f>IF(C324=0,"",VLOOKUP(C324,#REF!,2,0))</f>
        <v/>
      </c>
      <c r="C324" s="107"/>
      <c r="D324" s="10"/>
      <c r="E324" s="31"/>
      <c r="F324" s="33"/>
      <c r="G324" s="31"/>
      <c r="H324" s="31"/>
      <c r="I324" s="31"/>
      <c r="J324" s="31"/>
      <c r="K324" s="79" t="s">
        <v>286</v>
      </c>
      <c r="L324" s="79" t="str">
        <f>IF(ISERROR(VLOOKUP($F324,#REF!,L$3,FALSE)),"",VLOOKUP($F324,#REF!,L$3,FALSE))</f>
        <v/>
      </c>
      <c r="M324" s="88"/>
      <c r="N324" s="88"/>
      <c r="O324" s="78"/>
      <c r="P324" s="80">
        <f t="shared" si="15"/>
        <v>0</v>
      </c>
      <c r="Q324" s="87"/>
      <c r="R324" s="31"/>
      <c r="S324" s="81" t="str">
        <f t="shared" si="13"/>
        <v/>
      </c>
      <c r="T324" s="33"/>
      <c r="U324" s="29"/>
      <c r="V324" s="87"/>
      <c r="W324" s="32"/>
      <c r="X324" s="81" t="str">
        <f t="shared" si="14"/>
        <v/>
      </c>
      <c r="Y324" s="33"/>
      <c r="Z324" s="45"/>
      <c r="AA324" s="78"/>
      <c r="AB324" s="78" t="str">
        <f>IF(AA324=0,"",VLOOKUP(AA324,#REF!,2,0))</f>
        <v/>
      </c>
      <c r="AC324" s="82"/>
      <c r="AD324" s="78"/>
      <c r="AE324" s="78"/>
      <c r="AF324" s="83"/>
    </row>
    <row r="325" spans="1:32" s="75" customFormat="1" ht="15" customHeight="1">
      <c r="A325" s="77">
        <v>319</v>
      </c>
      <c r="B325" s="78" t="str">
        <f>IF(C325=0,"",VLOOKUP(C325,#REF!,2,0))</f>
        <v/>
      </c>
      <c r="C325" s="107"/>
      <c r="D325" s="10"/>
      <c r="E325" s="31"/>
      <c r="F325" s="33"/>
      <c r="G325" s="31"/>
      <c r="H325" s="31"/>
      <c r="I325" s="31"/>
      <c r="J325" s="31"/>
      <c r="K325" s="79" t="s">
        <v>286</v>
      </c>
      <c r="L325" s="79" t="str">
        <f>IF(ISERROR(VLOOKUP($F325,#REF!,L$3,FALSE)),"",VLOOKUP($F325,#REF!,L$3,FALSE))</f>
        <v/>
      </c>
      <c r="M325" s="88"/>
      <c r="N325" s="88"/>
      <c r="O325" s="78"/>
      <c r="P325" s="80">
        <f t="shared" si="15"/>
        <v>0</v>
      </c>
      <c r="Q325" s="87"/>
      <c r="R325" s="31"/>
      <c r="S325" s="81" t="str">
        <f t="shared" ref="S325:S388" si="16">IF(ISERROR(INDEX($AP$4:$AP$31,MATCH(Q325&amp;R325,$AQ$4:$AQ$31,))),"",INDEX($AP$4:$AP$31,MATCH(Q325&amp;R325,$AQ$4:$AQ$31,0)))</f>
        <v/>
      </c>
      <c r="T325" s="33"/>
      <c r="U325" s="29"/>
      <c r="V325" s="87"/>
      <c r="W325" s="32"/>
      <c r="X325" s="81" t="str">
        <f t="shared" ref="X325:X388" si="17">IF(ISERROR(INDEX($AP$4:$AP$31,MATCH(V325&amp;W325,$AQ$4:$AQ$31,))),"",INDEX($AP$4:$AP$31,MATCH(V325&amp;W325,$AQ$4:$AQ$31,0)))</f>
        <v/>
      </c>
      <c r="Y325" s="33"/>
      <c r="Z325" s="45"/>
      <c r="AA325" s="78"/>
      <c r="AB325" s="78" t="str">
        <f>IF(AA325=0,"",VLOOKUP(AA325,#REF!,2,0))</f>
        <v/>
      </c>
      <c r="AC325" s="82"/>
      <c r="AD325" s="78"/>
      <c r="AE325" s="78"/>
      <c r="AF325" s="83"/>
    </row>
    <row r="326" spans="1:32" s="75" customFormat="1" ht="15" customHeight="1">
      <c r="A326" s="77">
        <v>320</v>
      </c>
      <c r="B326" s="78" t="str">
        <f>IF(C326=0,"",VLOOKUP(C326,#REF!,2,0))</f>
        <v/>
      </c>
      <c r="C326" s="107"/>
      <c r="D326" s="10"/>
      <c r="E326" s="31"/>
      <c r="F326" s="33"/>
      <c r="G326" s="31"/>
      <c r="H326" s="31"/>
      <c r="I326" s="31"/>
      <c r="J326" s="31"/>
      <c r="K326" s="79" t="s">
        <v>286</v>
      </c>
      <c r="L326" s="79" t="str">
        <f>IF(ISERROR(VLOOKUP($F326,#REF!,L$3,FALSE)),"",VLOOKUP($F326,#REF!,L$3,FALSE))</f>
        <v/>
      </c>
      <c r="M326" s="88"/>
      <c r="N326" s="88"/>
      <c r="O326" s="78"/>
      <c r="P326" s="80">
        <f t="shared" si="15"/>
        <v>0</v>
      </c>
      <c r="Q326" s="87"/>
      <c r="R326" s="31"/>
      <c r="S326" s="81" t="str">
        <f t="shared" si="16"/>
        <v/>
      </c>
      <c r="T326" s="33"/>
      <c r="U326" s="29"/>
      <c r="V326" s="87"/>
      <c r="W326" s="32"/>
      <c r="X326" s="81" t="str">
        <f t="shared" si="17"/>
        <v/>
      </c>
      <c r="Y326" s="33"/>
      <c r="Z326" s="45"/>
      <c r="AA326" s="78"/>
      <c r="AB326" s="78" t="str">
        <f>IF(AA326=0,"",VLOOKUP(AA326,#REF!,2,0))</f>
        <v/>
      </c>
      <c r="AC326" s="82"/>
      <c r="AD326" s="78"/>
      <c r="AE326" s="78"/>
      <c r="AF326" s="83"/>
    </row>
    <row r="327" spans="1:32" s="75" customFormat="1" ht="15" customHeight="1">
      <c r="A327" s="77">
        <v>321</v>
      </c>
      <c r="B327" s="78" t="str">
        <f>IF(C327=0,"",VLOOKUP(C327,#REF!,2,0))</f>
        <v/>
      </c>
      <c r="C327" s="107"/>
      <c r="D327" s="10"/>
      <c r="E327" s="31"/>
      <c r="F327" s="33"/>
      <c r="G327" s="31"/>
      <c r="H327" s="31"/>
      <c r="I327" s="31"/>
      <c r="J327" s="31"/>
      <c r="K327" s="79" t="s">
        <v>286</v>
      </c>
      <c r="L327" s="79" t="str">
        <f>IF(ISERROR(VLOOKUP($F327,#REF!,L$3,FALSE)),"",VLOOKUP($F327,#REF!,L$3,FALSE))</f>
        <v/>
      </c>
      <c r="M327" s="88"/>
      <c r="N327" s="88"/>
      <c r="O327" s="78"/>
      <c r="P327" s="80">
        <f t="shared" si="15"/>
        <v>0</v>
      </c>
      <c r="Q327" s="87"/>
      <c r="R327" s="31"/>
      <c r="S327" s="81" t="str">
        <f t="shared" si="16"/>
        <v/>
      </c>
      <c r="T327" s="33"/>
      <c r="U327" s="29"/>
      <c r="V327" s="87"/>
      <c r="W327" s="32"/>
      <c r="X327" s="81" t="str">
        <f t="shared" si="17"/>
        <v/>
      </c>
      <c r="Y327" s="33"/>
      <c r="Z327" s="45"/>
      <c r="AA327" s="78"/>
      <c r="AB327" s="78" t="str">
        <f>IF(AA327=0,"",VLOOKUP(AA327,#REF!,2,0))</f>
        <v/>
      </c>
      <c r="AC327" s="82"/>
      <c r="AD327" s="78"/>
      <c r="AE327" s="78"/>
      <c r="AF327" s="83"/>
    </row>
    <row r="328" spans="1:32" s="75" customFormat="1" ht="15" customHeight="1">
      <c r="A328" s="77">
        <v>322</v>
      </c>
      <c r="B328" s="78" t="str">
        <f>IF(C328=0,"",VLOOKUP(C328,#REF!,2,0))</f>
        <v/>
      </c>
      <c r="C328" s="107"/>
      <c r="D328" s="10"/>
      <c r="E328" s="31"/>
      <c r="F328" s="33"/>
      <c r="G328" s="31"/>
      <c r="H328" s="31"/>
      <c r="I328" s="31"/>
      <c r="J328" s="31"/>
      <c r="K328" s="79" t="s">
        <v>286</v>
      </c>
      <c r="L328" s="79" t="str">
        <f>IF(ISERROR(VLOOKUP($F328,#REF!,L$3,FALSE)),"",VLOOKUP($F328,#REF!,L$3,FALSE))</f>
        <v/>
      </c>
      <c r="M328" s="88"/>
      <c r="N328" s="88"/>
      <c r="O328" s="78"/>
      <c r="P328" s="80">
        <f t="shared" si="15"/>
        <v>0</v>
      </c>
      <c r="Q328" s="87"/>
      <c r="R328" s="31"/>
      <c r="S328" s="81" t="str">
        <f t="shared" si="16"/>
        <v/>
      </c>
      <c r="T328" s="33"/>
      <c r="U328" s="29"/>
      <c r="V328" s="87"/>
      <c r="W328" s="32"/>
      <c r="X328" s="81" t="str">
        <f t="shared" si="17"/>
        <v/>
      </c>
      <c r="Y328" s="33"/>
      <c r="Z328" s="45"/>
      <c r="AA328" s="78"/>
      <c r="AB328" s="78" t="str">
        <f>IF(AA328=0,"",VLOOKUP(AA328,#REF!,2,0))</f>
        <v/>
      </c>
      <c r="AC328" s="82"/>
      <c r="AD328" s="78"/>
      <c r="AE328" s="78"/>
      <c r="AF328" s="83"/>
    </row>
    <row r="329" spans="1:32" s="75" customFormat="1" ht="15" customHeight="1">
      <c r="A329" s="77">
        <v>323</v>
      </c>
      <c r="B329" s="78" t="str">
        <f>IF(C329=0,"",VLOOKUP(C329,#REF!,2,0))</f>
        <v/>
      </c>
      <c r="C329" s="107"/>
      <c r="D329" s="10"/>
      <c r="E329" s="31"/>
      <c r="F329" s="33"/>
      <c r="G329" s="31"/>
      <c r="H329" s="31"/>
      <c r="I329" s="31"/>
      <c r="J329" s="31"/>
      <c r="K329" s="79" t="s">
        <v>286</v>
      </c>
      <c r="L329" s="79" t="str">
        <f>IF(ISERROR(VLOOKUP($F329,#REF!,L$3,FALSE)),"",VLOOKUP($F329,#REF!,L$3,FALSE))</f>
        <v/>
      </c>
      <c r="M329" s="88"/>
      <c r="N329" s="88"/>
      <c r="O329" s="78"/>
      <c r="P329" s="80">
        <f t="shared" ref="P329:P392" si="18">$R$1</f>
        <v>0</v>
      </c>
      <c r="Q329" s="87"/>
      <c r="R329" s="31"/>
      <c r="S329" s="81" t="str">
        <f t="shared" si="16"/>
        <v/>
      </c>
      <c r="T329" s="33"/>
      <c r="U329" s="29"/>
      <c r="V329" s="87"/>
      <c r="W329" s="32"/>
      <c r="X329" s="81" t="str">
        <f t="shared" si="17"/>
        <v/>
      </c>
      <c r="Y329" s="33"/>
      <c r="Z329" s="45"/>
      <c r="AA329" s="78"/>
      <c r="AB329" s="78" t="str">
        <f>IF(AA329=0,"",VLOOKUP(AA329,#REF!,2,0))</f>
        <v/>
      </c>
      <c r="AC329" s="82"/>
      <c r="AD329" s="78"/>
      <c r="AE329" s="78"/>
      <c r="AF329" s="83"/>
    </row>
    <row r="330" spans="1:32" s="75" customFormat="1" ht="15" customHeight="1">
      <c r="A330" s="77">
        <v>324</v>
      </c>
      <c r="B330" s="78" t="str">
        <f>IF(C330=0,"",VLOOKUP(C330,#REF!,2,0))</f>
        <v/>
      </c>
      <c r="C330" s="107"/>
      <c r="D330" s="10"/>
      <c r="E330" s="31"/>
      <c r="F330" s="33"/>
      <c r="G330" s="31"/>
      <c r="H330" s="31"/>
      <c r="I330" s="31"/>
      <c r="J330" s="31"/>
      <c r="K330" s="79" t="s">
        <v>286</v>
      </c>
      <c r="L330" s="79" t="str">
        <f>IF(ISERROR(VLOOKUP($F330,#REF!,L$3,FALSE)),"",VLOOKUP($F330,#REF!,L$3,FALSE))</f>
        <v/>
      </c>
      <c r="M330" s="88"/>
      <c r="N330" s="88"/>
      <c r="O330" s="78"/>
      <c r="P330" s="80">
        <f t="shared" si="18"/>
        <v>0</v>
      </c>
      <c r="Q330" s="87"/>
      <c r="R330" s="31"/>
      <c r="S330" s="81" t="str">
        <f t="shared" si="16"/>
        <v/>
      </c>
      <c r="T330" s="33"/>
      <c r="U330" s="29"/>
      <c r="V330" s="87"/>
      <c r="W330" s="32"/>
      <c r="X330" s="81" t="str">
        <f t="shared" si="17"/>
        <v/>
      </c>
      <c r="Y330" s="33"/>
      <c r="Z330" s="45"/>
      <c r="AA330" s="78"/>
      <c r="AB330" s="78" t="str">
        <f>IF(AA330=0,"",VLOOKUP(AA330,#REF!,2,0))</f>
        <v/>
      </c>
      <c r="AC330" s="82"/>
      <c r="AD330" s="78"/>
      <c r="AE330" s="78"/>
      <c r="AF330" s="83"/>
    </row>
    <row r="331" spans="1:32" s="75" customFormat="1" ht="15" customHeight="1">
      <c r="A331" s="77">
        <v>325</v>
      </c>
      <c r="B331" s="78" t="str">
        <f>IF(C331=0,"",VLOOKUP(C331,#REF!,2,0))</f>
        <v/>
      </c>
      <c r="C331" s="107"/>
      <c r="D331" s="10"/>
      <c r="E331" s="31"/>
      <c r="F331" s="33"/>
      <c r="G331" s="31"/>
      <c r="H331" s="31"/>
      <c r="I331" s="31"/>
      <c r="J331" s="31"/>
      <c r="K331" s="79" t="s">
        <v>286</v>
      </c>
      <c r="L331" s="79" t="str">
        <f>IF(ISERROR(VLOOKUP($F331,#REF!,L$3,FALSE)),"",VLOOKUP($F331,#REF!,L$3,FALSE))</f>
        <v/>
      </c>
      <c r="M331" s="88"/>
      <c r="N331" s="88"/>
      <c r="O331" s="78"/>
      <c r="P331" s="80">
        <f t="shared" si="18"/>
        <v>0</v>
      </c>
      <c r="Q331" s="87"/>
      <c r="R331" s="31"/>
      <c r="S331" s="81" t="str">
        <f t="shared" si="16"/>
        <v/>
      </c>
      <c r="T331" s="33"/>
      <c r="U331" s="29"/>
      <c r="V331" s="87"/>
      <c r="W331" s="32"/>
      <c r="X331" s="81" t="str">
        <f t="shared" si="17"/>
        <v/>
      </c>
      <c r="Y331" s="33"/>
      <c r="Z331" s="45"/>
      <c r="AA331" s="78"/>
      <c r="AB331" s="78" t="str">
        <f>IF(AA331=0,"",VLOOKUP(AA331,#REF!,2,0))</f>
        <v/>
      </c>
      <c r="AC331" s="82"/>
      <c r="AD331" s="78"/>
      <c r="AE331" s="78"/>
      <c r="AF331" s="83"/>
    </row>
    <row r="332" spans="1:32" s="75" customFormat="1" ht="15" customHeight="1">
      <c r="A332" s="77">
        <v>326</v>
      </c>
      <c r="B332" s="78" t="str">
        <f>IF(C332=0,"",VLOOKUP(C332,#REF!,2,0))</f>
        <v/>
      </c>
      <c r="C332" s="107"/>
      <c r="D332" s="10"/>
      <c r="E332" s="31"/>
      <c r="F332" s="33"/>
      <c r="G332" s="31"/>
      <c r="H332" s="31"/>
      <c r="I332" s="31"/>
      <c r="J332" s="31"/>
      <c r="K332" s="79" t="s">
        <v>286</v>
      </c>
      <c r="L332" s="79" t="str">
        <f>IF(ISERROR(VLOOKUP($F332,#REF!,L$3,FALSE)),"",VLOOKUP($F332,#REF!,L$3,FALSE))</f>
        <v/>
      </c>
      <c r="M332" s="88"/>
      <c r="N332" s="88"/>
      <c r="O332" s="78"/>
      <c r="P332" s="80">
        <f t="shared" si="18"/>
        <v>0</v>
      </c>
      <c r="Q332" s="87"/>
      <c r="R332" s="31"/>
      <c r="S332" s="81" t="str">
        <f t="shared" si="16"/>
        <v/>
      </c>
      <c r="T332" s="33"/>
      <c r="U332" s="29"/>
      <c r="V332" s="87"/>
      <c r="W332" s="32"/>
      <c r="X332" s="81" t="str">
        <f t="shared" si="17"/>
        <v/>
      </c>
      <c r="Y332" s="33"/>
      <c r="Z332" s="45"/>
      <c r="AA332" s="78"/>
      <c r="AB332" s="78" t="str">
        <f>IF(AA332=0,"",VLOOKUP(AA332,#REF!,2,0))</f>
        <v/>
      </c>
      <c r="AC332" s="82"/>
      <c r="AD332" s="78"/>
      <c r="AE332" s="78"/>
      <c r="AF332" s="83"/>
    </row>
    <row r="333" spans="1:32" s="75" customFormat="1" ht="15" customHeight="1">
      <c r="A333" s="77">
        <v>327</v>
      </c>
      <c r="B333" s="78" t="str">
        <f>IF(C333=0,"",VLOOKUP(C333,#REF!,2,0))</f>
        <v/>
      </c>
      <c r="C333" s="107"/>
      <c r="D333" s="10"/>
      <c r="E333" s="31"/>
      <c r="F333" s="33"/>
      <c r="G333" s="31"/>
      <c r="H333" s="31"/>
      <c r="I333" s="31"/>
      <c r="J333" s="31"/>
      <c r="K333" s="79" t="s">
        <v>286</v>
      </c>
      <c r="L333" s="79" t="str">
        <f>IF(ISERROR(VLOOKUP($F333,#REF!,L$3,FALSE)),"",VLOOKUP($F333,#REF!,L$3,FALSE))</f>
        <v/>
      </c>
      <c r="M333" s="88"/>
      <c r="N333" s="88"/>
      <c r="O333" s="78"/>
      <c r="P333" s="80">
        <f t="shared" si="18"/>
        <v>0</v>
      </c>
      <c r="Q333" s="87"/>
      <c r="R333" s="31"/>
      <c r="S333" s="81" t="str">
        <f t="shared" si="16"/>
        <v/>
      </c>
      <c r="T333" s="33"/>
      <c r="U333" s="29"/>
      <c r="V333" s="87"/>
      <c r="W333" s="32"/>
      <c r="X333" s="81" t="str">
        <f t="shared" si="17"/>
        <v/>
      </c>
      <c r="Y333" s="33"/>
      <c r="Z333" s="45"/>
      <c r="AA333" s="78"/>
      <c r="AB333" s="78" t="str">
        <f>IF(AA333=0,"",VLOOKUP(AA333,#REF!,2,0))</f>
        <v/>
      </c>
      <c r="AC333" s="82"/>
      <c r="AD333" s="78"/>
      <c r="AE333" s="78"/>
      <c r="AF333" s="83"/>
    </row>
    <row r="334" spans="1:32" s="75" customFormat="1" ht="15" customHeight="1">
      <c r="A334" s="77">
        <v>328</v>
      </c>
      <c r="B334" s="78" t="str">
        <f>IF(C334=0,"",VLOOKUP(C334,#REF!,2,0))</f>
        <v/>
      </c>
      <c r="C334" s="107"/>
      <c r="D334" s="10"/>
      <c r="E334" s="31"/>
      <c r="F334" s="33"/>
      <c r="G334" s="31"/>
      <c r="H334" s="31"/>
      <c r="I334" s="31"/>
      <c r="J334" s="31"/>
      <c r="K334" s="79" t="s">
        <v>286</v>
      </c>
      <c r="L334" s="79" t="str">
        <f>IF(ISERROR(VLOOKUP($F334,#REF!,L$3,FALSE)),"",VLOOKUP($F334,#REF!,L$3,FALSE))</f>
        <v/>
      </c>
      <c r="M334" s="88"/>
      <c r="N334" s="88"/>
      <c r="O334" s="78"/>
      <c r="P334" s="80">
        <f t="shared" si="18"/>
        <v>0</v>
      </c>
      <c r="Q334" s="87"/>
      <c r="R334" s="31"/>
      <c r="S334" s="81" t="str">
        <f t="shared" si="16"/>
        <v/>
      </c>
      <c r="T334" s="33"/>
      <c r="U334" s="29"/>
      <c r="V334" s="87"/>
      <c r="W334" s="32"/>
      <c r="X334" s="81" t="str">
        <f t="shared" si="17"/>
        <v/>
      </c>
      <c r="Y334" s="33"/>
      <c r="Z334" s="45"/>
      <c r="AA334" s="78"/>
      <c r="AB334" s="78" t="str">
        <f>IF(AA334=0,"",VLOOKUP(AA334,#REF!,2,0))</f>
        <v/>
      </c>
      <c r="AC334" s="82"/>
      <c r="AD334" s="78"/>
      <c r="AE334" s="78"/>
      <c r="AF334" s="83"/>
    </row>
    <row r="335" spans="1:32" s="75" customFormat="1" ht="15" customHeight="1">
      <c r="A335" s="77">
        <v>329</v>
      </c>
      <c r="B335" s="78" t="str">
        <f>IF(C335=0,"",VLOOKUP(C335,#REF!,2,0))</f>
        <v/>
      </c>
      <c r="C335" s="107"/>
      <c r="D335" s="10"/>
      <c r="E335" s="31"/>
      <c r="F335" s="33"/>
      <c r="G335" s="31"/>
      <c r="H335" s="31"/>
      <c r="I335" s="31"/>
      <c r="J335" s="31"/>
      <c r="K335" s="79" t="s">
        <v>286</v>
      </c>
      <c r="L335" s="79" t="str">
        <f>IF(ISERROR(VLOOKUP($F335,#REF!,L$3,FALSE)),"",VLOOKUP($F335,#REF!,L$3,FALSE))</f>
        <v/>
      </c>
      <c r="M335" s="88"/>
      <c r="N335" s="88"/>
      <c r="O335" s="78"/>
      <c r="P335" s="80">
        <f t="shared" si="18"/>
        <v>0</v>
      </c>
      <c r="Q335" s="87"/>
      <c r="R335" s="31"/>
      <c r="S335" s="81" t="str">
        <f t="shared" si="16"/>
        <v/>
      </c>
      <c r="T335" s="33"/>
      <c r="U335" s="29"/>
      <c r="V335" s="87"/>
      <c r="W335" s="32"/>
      <c r="X335" s="81" t="str">
        <f t="shared" si="17"/>
        <v/>
      </c>
      <c r="Y335" s="33"/>
      <c r="Z335" s="45"/>
      <c r="AA335" s="78"/>
      <c r="AB335" s="78" t="str">
        <f>IF(AA335=0,"",VLOOKUP(AA335,#REF!,2,0))</f>
        <v/>
      </c>
      <c r="AC335" s="82"/>
      <c r="AD335" s="78"/>
      <c r="AE335" s="78"/>
      <c r="AF335" s="83"/>
    </row>
    <row r="336" spans="1:32" s="75" customFormat="1" ht="15" customHeight="1">
      <c r="A336" s="77">
        <v>330</v>
      </c>
      <c r="B336" s="78" t="str">
        <f>IF(C336=0,"",VLOOKUP(C336,#REF!,2,0))</f>
        <v/>
      </c>
      <c r="C336" s="107"/>
      <c r="D336" s="10"/>
      <c r="E336" s="31"/>
      <c r="F336" s="33"/>
      <c r="G336" s="31"/>
      <c r="H336" s="31"/>
      <c r="I336" s="31"/>
      <c r="J336" s="31"/>
      <c r="K336" s="79" t="s">
        <v>286</v>
      </c>
      <c r="L336" s="79" t="str">
        <f>IF(ISERROR(VLOOKUP($F336,#REF!,L$3,FALSE)),"",VLOOKUP($F336,#REF!,L$3,FALSE))</f>
        <v/>
      </c>
      <c r="M336" s="88"/>
      <c r="N336" s="88"/>
      <c r="O336" s="78"/>
      <c r="P336" s="80">
        <f t="shared" si="18"/>
        <v>0</v>
      </c>
      <c r="Q336" s="87"/>
      <c r="R336" s="31"/>
      <c r="S336" s="81" t="str">
        <f t="shared" si="16"/>
        <v/>
      </c>
      <c r="T336" s="33"/>
      <c r="U336" s="29"/>
      <c r="V336" s="87"/>
      <c r="W336" s="32"/>
      <c r="X336" s="81" t="str">
        <f t="shared" si="17"/>
        <v/>
      </c>
      <c r="Y336" s="33"/>
      <c r="Z336" s="45"/>
      <c r="AA336" s="78"/>
      <c r="AB336" s="78" t="str">
        <f>IF(AA336=0,"",VLOOKUP(AA336,#REF!,2,0))</f>
        <v/>
      </c>
      <c r="AC336" s="82"/>
      <c r="AD336" s="78"/>
      <c r="AE336" s="78"/>
      <c r="AF336" s="83"/>
    </row>
    <row r="337" spans="1:32" s="75" customFormat="1" ht="15" customHeight="1">
      <c r="A337" s="77">
        <v>331</v>
      </c>
      <c r="B337" s="78" t="str">
        <f>IF(C337=0,"",VLOOKUP(C337,#REF!,2,0))</f>
        <v/>
      </c>
      <c r="C337" s="107"/>
      <c r="D337" s="10"/>
      <c r="E337" s="31"/>
      <c r="F337" s="33"/>
      <c r="G337" s="31"/>
      <c r="H337" s="31"/>
      <c r="I337" s="31"/>
      <c r="J337" s="31"/>
      <c r="K337" s="79" t="s">
        <v>286</v>
      </c>
      <c r="L337" s="79" t="str">
        <f>IF(ISERROR(VLOOKUP($F337,#REF!,L$3,FALSE)),"",VLOOKUP($F337,#REF!,L$3,FALSE))</f>
        <v/>
      </c>
      <c r="M337" s="88"/>
      <c r="N337" s="88"/>
      <c r="O337" s="78"/>
      <c r="P337" s="80">
        <f t="shared" si="18"/>
        <v>0</v>
      </c>
      <c r="Q337" s="87"/>
      <c r="R337" s="31"/>
      <c r="S337" s="81" t="str">
        <f t="shared" si="16"/>
        <v/>
      </c>
      <c r="T337" s="33"/>
      <c r="U337" s="29"/>
      <c r="V337" s="87"/>
      <c r="W337" s="32"/>
      <c r="X337" s="81" t="str">
        <f t="shared" si="17"/>
        <v/>
      </c>
      <c r="Y337" s="33"/>
      <c r="Z337" s="45"/>
      <c r="AA337" s="78"/>
      <c r="AB337" s="78" t="str">
        <f>IF(AA337=0,"",VLOOKUP(AA337,#REF!,2,0))</f>
        <v/>
      </c>
      <c r="AC337" s="82"/>
      <c r="AD337" s="78"/>
      <c r="AE337" s="78"/>
      <c r="AF337" s="83"/>
    </row>
    <row r="338" spans="1:32" s="75" customFormat="1" ht="15" customHeight="1">
      <c r="A338" s="77">
        <v>332</v>
      </c>
      <c r="B338" s="78" t="str">
        <f>IF(C338=0,"",VLOOKUP(C338,#REF!,2,0))</f>
        <v/>
      </c>
      <c r="C338" s="107"/>
      <c r="D338" s="10"/>
      <c r="E338" s="31"/>
      <c r="F338" s="33"/>
      <c r="G338" s="31"/>
      <c r="H338" s="31"/>
      <c r="I338" s="31"/>
      <c r="J338" s="31"/>
      <c r="K338" s="79" t="s">
        <v>286</v>
      </c>
      <c r="L338" s="79" t="str">
        <f>IF(ISERROR(VLOOKUP($F338,#REF!,L$3,FALSE)),"",VLOOKUP($F338,#REF!,L$3,FALSE))</f>
        <v/>
      </c>
      <c r="M338" s="88"/>
      <c r="N338" s="88"/>
      <c r="O338" s="78"/>
      <c r="P338" s="80">
        <f t="shared" si="18"/>
        <v>0</v>
      </c>
      <c r="Q338" s="87"/>
      <c r="R338" s="31"/>
      <c r="S338" s="81" t="str">
        <f t="shared" si="16"/>
        <v/>
      </c>
      <c r="T338" s="33"/>
      <c r="U338" s="29"/>
      <c r="V338" s="87"/>
      <c r="W338" s="32"/>
      <c r="X338" s="81" t="str">
        <f t="shared" si="17"/>
        <v/>
      </c>
      <c r="Y338" s="33"/>
      <c r="Z338" s="45"/>
      <c r="AA338" s="78"/>
      <c r="AB338" s="78" t="str">
        <f>IF(AA338=0,"",VLOOKUP(AA338,#REF!,2,0))</f>
        <v/>
      </c>
      <c r="AC338" s="82"/>
      <c r="AD338" s="78"/>
      <c r="AE338" s="78"/>
      <c r="AF338" s="83"/>
    </row>
    <row r="339" spans="1:32" s="75" customFormat="1" ht="15" customHeight="1">
      <c r="A339" s="77">
        <v>333</v>
      </c>
      <c r="B339" s="78" t="str">
        <f>IF(C339=0,"",VLOOKUP(C339,#REF!,2,0))</f>
        <v/>
      </c>
      <c r="C339" s="107"/>
      <c r="D339" s="10"/>
      <c r="E339" s="31"/>
      <c r="F339" s="33"/>
      <c r="G339" s="31"/>
      <c r="H339" s="31"/>
      <c r="I339" s="31"/>
      <c r="J339" s="31"/>
      <c r="K339" s="79" t="s">
        <v>286</v>
      </c>
      <c r="L339" s="79" t="str">
        <f>IF(ISERROR(VLOOKUP($F339,#REF!,L$3,FALSE)),"",VLOOKUP($F339,#REF!,L$3,FALSE))</f>
        <v/>
      </c>
      <c r="M339" s="88"/>
      <c r="N339" s="88"/>
      <c r="O339" s="78"/>
      <c r="P339" s="80">
        <f t="shared" si="18"/>
        <v>0</v>
      </c>
      <c r="Q339" s="87"/>
      <c r="R339" s="31"/>
      <c r="S339" s="81" t="str">
        <f t="shared" si="16"/>
        <v/>
      </c>
      <c r="T339" s="33"/>
      <c r="U339" s="29"/>
      <c r="V339" s="87"/>
      <c r="W339" s="32"/>
      <c r="X339" s="81" t="str">
        <f t="shared" si="17"/>
        <v/>
      </c>
      <c r="Y339" s="33"/>
      <c r="Z339" s="45"/>
      <c r="AA339" s="78"/>
      <c r="AB339" s="78" t="str">
        <f>IF(AA339=0,"",VLOOKUP(AA339,#REF!,2,0))</f>
        <v/>
      </c>
      <c r="AC339" s="82"/>
      <c r="AD339" s="78"/>
      <c r="AE339" s="78"/>
      <c r="AF339" s="83"/>
    </row>
    <row r="340" spans="1:32" s="75" customFormat="1" ht="15" customHeight="1">
      <c r="A340" s="77">
        <v>334</v>
      </c>
      <c r="B340" s="78" t="str">
        <f>IF(C340=0,"",VLOOKUP(C340,#REF!,2,0))</f>
        <v/>
      </c>
      <c r="C340" s="107"/>
      <c r="D340" s="10"/>
      <c r="E340" s="31"/>
      <c r="F340" s="33"/>
      <c r="G340" s="31"/>
      <c r="H340" s="31"/>
      <c r="I340" s="31"/>
      <c r="J340" s="31"/>
      <c r="K340" s="79" t="s">
        <v>286</v>
      </c>
      <c r="L340" s="79" t="str">
        <f>IF(ISERROR(VLOOKUP($F340,#REF!,L$3,FALSE)),"",VLOOKUP($F340,#REF!,L$3,FALSE))</f>
        <v/>
      </c>
      <c r="M340" s="88"/>
      <c r="N340" s="88"/>
      <c r="O340" s="78"/>
      <c r="P340" s="80">
        <f t="shared" si="18"/>
        <v>0</v>
      </c>
      <c r="Q340" s="87"/>
      <c r="R340" s="31"/>
      <c r="S340" s="81" t="str">
        <f t="shared" si="16"/>
        <v/>
      </c>
      <c r="T340" s="33"/>
      <c r="U340" s="29"/>
      <c r="V340" s="87"/>
      <c r="W340" s="32"/>
      <c r="X340" s="81" t="str">
        <f t="shared" si="17"/>
        <v/>
      </c>
      <c r="Y340" s="33"/>
      <c r="Z340" s="45"/>
      <c r="AA340" s="78"/>
      <c r="AB340" s="78" t="str">
        <f>IF(AA340=0,"",VLOOKUP(AA340,#REF!,2,0))</f>
        <v/>
      </c>
      <c r="AC340" s="82"/>
      <c r="AD340" s="78"/>
      <c r="AE340" s="78"/>
      <c r="AF340" s="83"/>
    </row>
    <row r="341" spans="1:32" s="75" customFormat="1" ht="15" customHeight="1">
      <c r="A341" s="77">
        <v>335</v>
      </c>
      <c r="B341" s="78" t="str">
        <f>IF(C341=0,"",VLOOKUP(C341,#REF!,2,0))</f>
        <v/>
      </c>
      <c r="C341" s="107"/>
      <c r="D341" s="10"/>
      <c r="E341" s="31"/>
      <c r="F341" s="33"/>
      <c r="G341" s="31"/>
      <c r="H341" s="31"/>
      <c r="I341" s="31"/>
      <c r="J341" s="31"/>
      <c r="K341" s="79" t="s">
        <v>286</v>
      </c>
      <c r="L341" s="79" t="str">
        <f>IF(ISERROR(VLOOKUP($F341,#REF!,L$3,FALSE)),"",VLOOKUP($F341,#REF!,L$3,FALSE))</f>
        <v/>
      </c>
      <c r="M341" s="88"/>
      <c r="N341" s="88"/>
      <c r="O341" s="78"/>
      <c r="P341" s="80">
        <f t="shared" si="18"/>
        <v>0</v>
      </c>
      <c r="Q341" s="87"/>
      <c r="R341" s="31"/>
      <c r="S341" s="81" t="str">
        <f t="shared" si="16"/>
        <v/>
      </c>
      <c r="T341" s="33"/>
      <c r="U341" s="29"/>
      <c r="V341" s="87"/>
      <c r="W341" s="32"/>
      <c r="X341" s="81" t="str">
        <f t="shared" si="17"/>
        <v/>
      </c>
      <c r="Y341" s="33"/>
      <c r="Z341" s="45"/>
      <c r="AA341" s="78"/>
      <c r="AB341" s="78" t="str">
        <f>IF(AA341=0,"",VLOOKUP(AA341,#REF!,2,0))</f>
        <v/>
      </c>
      <c r="AC341" s="82"/>
      <c r="AD341" s="78"/>
      <c r="AE341" s="78"/>
      <c r="AF341" s="83"/>
    </row>
    <row r="342" spans="1:32" s="75" customFormat="1" ht="15" customHeight="1">
      <c r="A342" s="77">
        <v>336</v>
      </c>
      <c r="B342" s="78" t="str">
        <f>IF(C342=0,"",VLOOKUP(C342,#REF!,2,0))</f>
        <v/>
      </c>
      <c r="C342" s="107"/>
      <c r="D342" s="10"/>
      <c r="E342" s="31"/>
      <c r="F342" s="33"/>
      <c r="G342" s="31"/>
      <c r="H342" s="31"/>
      <c r="I342" s="31"/>
      <c r="J342" s="31"/>
      <c r="K342" s="79" t="s">
        <v>286</v>
      </c>
      <c r="L342" s="79" t="str">
        <f>IF(ISERROR(VLOOKUP($F342,#REF!,L$3,FALSE)),"",VLOOKUP($F342,#REF!,L$3,FALSE))</f>
        <v/>
      </c>
      <c r="M342" s="88"/>
      <c r="N342" s="88"/>
      <c r="O342" s="78"/>
      <c r="P342" s="80">
        <f t="shared" si="18"/>
        <v>0</v>
      </c>
      <c r="Q342" s="87"/>
      <c r="R342" s="31"/>
      <c r="S342" s="81" t="str">
        <f t="shared" si="16"/>
        <v/>
      </c>
      <c r="T342" s="33"/>
      <c r="U342" s="29"/>
      <c r="V342" s="87"/>
      <c r="W342" s="32"/>
      <c r="X342" s="81" t="str">
        <f t="shared" si="17"/>
        <v/>
      </c>
      <c r="Y342" s="33"/>
      <c r="Z342" s="45"/>
      <c r="AA342" s="78"/>
      <c r="AB342" s="78" t="str">
        <f>IF(AA342=0,"",VLOOKUP(AA342,#REF!,2,0))</f>
        <v/>
      </c>
      <c r="AC342" s="82"/>
      <c r="AD342" s="78"/>
      <c r="AE342" s="78"/>
      <c r="AF342" s="83"/>
    </row>
    <row r="343" spans="1:32" s="75" customFormat="1" ht="15" customHeight="1">
      <c r="A343" s="77">
        <v>337</v>
      </c>
      <c r="B343" s="78" t="str">
        <f>IF(C343=0,"",VLOOKUP(C343,#REF!,2,0))</f>
        <v/>
      </c>
      <c r="C343" s="107"/>
      <c r="D343" s="10"/>
      <c r="E343" s="31"/>
      <c r="F343" s="33"/>
      <c r="G343" s="31"/>
      <c r="H343" s="31"/>
      <c r="I343" s="31"/>
      <c r="J343" s="31"/>
      <c r="K343" s="79" t="s">
        <v>286</v>
      </c>
      <c r="L343" s="79" t="str">
        <f>IF(ISERROR(VLOOKUP($F343,#REF!,L$3,FALSE)),"",VLOOKUP($F343,#REF!,L$3,FALSE))</f>
        <v/>
      </c>
      <c r="M343" s="88"/>
      <c r="N343" s="88"/>
      <c r="O343" s="78"/>
      <c r="P343" s="80">
        <f t="shared" si="18"/>
        <v>0</v>
      </c>
      <c r="Q343" s="87"/>
      <c r="R343" s="31"/>
      <c r="S343" s="81" t="str">
        <f t="shared" si="16"/>
        <v/>
      </c>
      <c r="T343" s="33"/>
      <c r="U343" s="29"/>
      <c r="V343" s="87"/>
      <c r="W343" s="32"/>
      <c r="X343" s="81" t="str">
        <f t="shared" si="17"/>
        <v/>
      </c>
      <c r="Y343" s="33"/>
      <c r="Z343" s="45"/>
      <c r="AA343" s="78"/>
      <c r="AB343" s="78" t="str">
        <f>IF(AA343=0,"",VLOOKUP(AA343,#REF!,2,0))</f>
        <v/>
      </c>
      <c r="AC343" s="82"/>
      <c r="AD343" s="78"/>
      <c r="AE343" s="78"/>
      <c r="AF343" s="83"/>
    </row>
    <row r="344" spans="1:32" s="75" customFormat="1" ht="15" customHeight="1">
      <c r="A344" s="77">
        <v>338</v>
      </c>
      <c r="B344" s="78" t="str">
        <f>IF(C344=0,"",VLOOKUP(C344,#REF!,2,0))</f>
        <v/>
      </c>
      <c r="C344" s="107"/>
      <c r="D344" s="10"/>
      <c r="E344" s="31"/>
      <c r="F344" s="33"/>
      <c r="G344" s="31"/>
      <c r="H344" s="31"/>
      <c r="I344" s="31"/>
      <c r="J344" s="31"/>
      <c r="K344" s="79" t="s">
        <v>286</v>
      </c>
      <c r="L344" s="79" t="str">
        <f>IF(ISERROR(VLOOKUP($F344,#REF!,L$3,FALSE)),"",VLOOKUP($F344,#REF!,L$3,FALSE))</f>
        <v/>
      </c>
      <c r="M344" s="88"/>
      <c r="N344" s="88"/>
      <c r="O344" s="78"/>
      <c r="P344" s="80">
        <f t="shared" si="18"/>
        <v>0</v>
      </c>
      <c r="Q344" s="87"/>
      <c r="R344" s="31"/>
      <c r="S344" s="81" t="str">
        <f t="shared" si="16"/>
        <v/>
      </c>
      <c r="T344" s="33"/>
      <c r="U344" s="29"/>
      <c r="V344" s="87"/>
      <c r="W344" s="32"/>
      <c r="X344" s="81" t="str">
        <f t="shared" si="17"/>
        <v/>
      </c>
      <c r="Y344" s="33"/>
      <c r="Z344" s="45"/>
      <c r="AA344" s="78"/>
      <c r="AB344" s="78" t="str">
        <f>IF(AA344=0,"",VLOOKUP(AA344,#REF!,2,0))</f>
        <v/>
      </c>
      <c r="AC344" s="82"/>
      <c r="AD344" s="78"/>
      <c r="AE344" s="78"/>
      <c r="AF344" s="83"/>
    </row>
    <row r="345" spans="1:32" s="75" customFormat="1" ht="15" customHeight="1">
      <c r="A345" s="77">
        <v>339</v>
      </c>
      <c r="B345" s="78" t="str">
        <f>IF(C345=0,"",VLOOKUP(C345,#REF!,2,0))</f>
        <v/>
      </c>
      <c r="C345" s="107"/>
      <c r="D345" s="10"/>
      <c r="E345" s="31"/>
      <c r="F345" s="33"/>
      <c r="G345" s="31"/>
      <c r="H345" s="31"/>
      <c r="I345" s="31"/>
      <c r="J345" s="31"/>
      <c r="K345" s="79" t="s">
        <v>286</v>
      </c>
      <c r="L345" s="79" t="str">
        <f>IF(ISERROR(VLOOKUP($F345,#REF!,L$3,FALSE)),"",VLOOKUP($F345,#REF!,L$3,FALSE))</f>
        <v/>
      </c>
      <c r="M345" s="88"/>
      <c r="N345" s="88"/>
      <c r="O345" s="78"/>
      <c r="P345" s="80">
        <f t="shared" si="18"/>
        <v>0</v>
      </c>
      <c r="Q345" s="87"/>
      <c r="R345" s="31"/>
      <c r="S345" s="81" t="str">
        <f t="shared" si="16"/>
        <v/>
      </c>
      <c r="T345" s="33"/>
      <c r="U345" s="29"/>
      <c r="V345" s="87"/>
      <c r="W345" s="32"/>
      <c r="X345" s="81" t="str">
        <f t="shared" si="17"/>
        <v/>
      </c>
      <c r="Y345" s="33"/>
      <c r="Z345" s="45"/>
      <c r="AA345" s="78"/>
      <c r="AB345" s="78" t="str">
        <f>IF(AA345=0,"",VLOOKUP(AA345,#REF!,2,0))</f>
        <v/>
      </c>
      <c r="AC345" s="82"/>
      <c r="AD345" s="78"/>
      <c r="AE345" s="78"/>
      <c r="AF345" s="83"/>
    </row>
    <row r="346" spans="1:32" s="75" customFormat="1" ht="15" customHeight="1">
      <c r="A346" s="77">
        <v>340</v>
      </c>
      <c r="B346" s="78" t="str">
        <f>IF(C346=0,"",VLOOKUP(C346,#REF!,2,0))</f>
        <v/>
      </c>
      <c r="C346" s="107"/>
      <c r="D346" s="10"/>
      <c r="E346" s="31"/>
      <c r="F346" s="33"/>
      <c r="G346" s="31"/>
      <c r="H346" s="31"/>
      <c r="I346" s="31"/>
      <c r="J346" s="31"/>
      <c r="K346" s="79" t="s">
        <v>286</v>
      </c>
      <c r="L346" s="79" t="str">
        <f>IF(ISERROR(VLOOKUP($F346,#REF!,L$3,FALSE)),"",VLOOKUP($F346,#REF!,L$3,FALSE))</f>
        <v/>
      </c>
      <c r="M346" s="88"/>
      <c r="N346" s="88"/>
      <c r="O346" s="78"/>
      <c r="P346" s="80">
        <f t="shared" si="18"/>
        <v>0</v>
      </c>
      <c r="Q346" s="87"/>
      <c r="R346" s="31"/>
      <c r="S346" s="81" t="str">
        <f t="shared" si="16"/>
        <v/>
      </c>
      <c r="T346" s="33"/>
      <c r="U346" s="29"/>
      <c r="V346" s="87"/>
      <c r="W346" s="32"/>
      <c r="X346" s="81" t="str">
        <f t="shared" si="17"/>
        <v/>
      </c>
      <c r="Y346" s="33"/>
      <c r="Z346" s="45"/>
      <c r="AA346" s="78"/>
      <c r="AB346" s="78" t="str">
        <f>IF(AA346=0,"",VLOOKUP(AA346,#REF!,2,0))</f>
        <v/>
      </c>
      <c r="AC346" s="82"/>
      <c r="AD346" s="78"/>
      <c r="AE346" s="78"/>
      <c r="AF346" s="83"/>
    </row>
    <row r="347" spans="1:32" s="75" customFormat="1" ht="15" customHeight="1">
      <c r="A347" s="77">
        <v>341</v>
      </c>
      <c r="B347" s="78" t="str">
        <f>IF(C347=0,"",VLOOKUP(C347,#REF!,2,0))</f>
        <v/>
      </c>
      <c r="C347" s="107"/>
      <c r="D347" s="10"/>
      <c r="E347" s="31"/>
      <c r="F347" s="33"/>
      <c r="G347" s="31"/>
      <c r="H347" s="31"/>
      <c r="I347" s="31"/>
      <c r="J347" s="31"/>
      <c r="K347" s="79" t="s">
        <v>286</v>
      </c>
      <c r="L347" s="79" t="str">
        <f>IF(ISERROR(VLOOKUP($F347,#REF!,L$3,FALSE)),"",VLOOKUP($F347,#REF!,L$3,FALSE))</f>
        <v/>
      </c>
      <c r="M347" s="88"/>
      <c r="N347" s="88"/>
      <c r="O347" s="78"/>
      <c r="P347" s="80">
        <f t="shared" si="18"/>
        <v>0</v>
      </c>
      <c r="Q347" s="87"/>
      <c r="R347" s="31"/>
      <c r="S347" s="81" t="str">
        <f t="shared" si="16"/>
        <v/>
      </c>
      <c r="T347" s="33"/>
      <c r="U347" s="29"/>
      <c r="V347" s="87"/>
      <c r="W347" s="32"/>
      <c r="X347" s="81" t="str">
        <f t="shared" si="17"/>
        <v/>
      </c>
      <c r="Y347" s="33"/>
      <c r="Z347" s="45"/>
      <c r="AA347" s="78"/>
      <c r="AB347" s="78" t="str">
        <f>IF(AA347=0,"",VLOOKUP(AA347,#REF!,2,0))</f>
        <v/>
      </c>
      <c r="AC347" s="82"/>
      <c r="AD347" s="78"/>
      <c r="AE347" s="78"/>
      <c r="AF347" s="83"/>
    </row>
    <row r="348" spans="1:32" s="75" customFormat="1" ht="15" customHeight="1">
      <c r="A348" s="77">
        <v>342</v>
      </c>
      <c r="B348" s="78" t="str">
        <f>IF(C348=0,"",VLOOKUP(C348,#REF!,2,0))</f>
        <v/>
      </c>
      <c r="C348" s="107"/>
      <c r="D348" s="10"/>
      <c r="E348" s="31"/>
      <c r="F348" s="33"/>
      <c r="G348" s="31"/>
      <c r="H348" s="31"/>
      <c r="I348" s="31"/>
      <c r="J348" s="31"/>
      <c r="K348" s="79" t="s">
        <v>286</v>
      </c>
      <c r="L348" s="79" t="str">
        <f>IF(ISERROR(VLOOKUP($F348,#REF!,L$3,FALSE)),"",VLOOKUP($F348,#REF!,L$3,FALSE))</f>
        <v/>
      </c>
      <c r="M348" s="88"/>
      <c r="N348" s="88"/>
      <c r="O348" s="78"/>
      <c r="P348" s="80">
        <f t="shared" si="18"/>
        <v>0</v>
      </c>
      <c r="Q348" s="87"/>
      <c r="R348" s="31"/>
      <c r="S348" s="81" t="str">
        <f t="shared" si="16"/>
        <v/>
      </c>
      <c r="T348" s="33"/>
      <c r="U348" s="29"/>
      <c r="V348" s="87"/>
      <c r="W348" s="32"/>
      <c r="X348" s="81" t="str">
        <f t="shared" si="17"/>
        <v/>
      </c>
      <c r="Y348" s="33"/>
      <c r="Z348" s="45"/>
      <c r="AA348" s="78"/>
      <c r="AB348" s="78" t="str">
        <f>IF(AA348=0,"",VLOOKUP(AA348,#REF!,2,0))</f>
        <v/>
      </c>
      <c r="AC348" s="82"/>
      <c r="AD348" s="78"/>
      <c r="AE348" s="78"/>
      <c r="AF348" s="83"/>
    </row>
    <row r="349" spans="1:32" s="75" customFormat="1" ht="15" customHeight="1">
      <c r="A349" s="77">
        <v>343</v>
      </c>
      <c r="B349" s="78" t="str">
        <f>IF(C349=0,"",VLOOKUP(C349,#REF!,2,0))</f>
        <v/>
      </c>
      <c r="C349" s="107"/>
      <c r="D349" s="10"/>
      <c r="E349" s="31"/>
      <c r="F349" s="33"/>
      <c r="G349" s="31"/>
      <c r="H349" s="31"/>
      <c r="I349" s="31"/>
      <c r="J349" s="31"/>
      <c r="K349" s="79" t="s">
        <v>286</v>
      </c>
      <c r="L349" s="79" t="str">
        <f>IF(ISERROR(VLOOKUP($F349,#REF!,L$3,FALSE)),"",VLOOKUP($F349,#REF!,L$3,FALSE))</f>
        <v/>
      </c>
      <c r="M349" s="88"/>
      <c r="N349" s="88"/>
      <c r="O349" s="78"/>
      <c r="P349" s="80">
        <f t="shared" si="18"/>
        <v>0</v>
      </c>
      <c r="Q349" s="87"/>
      <c r="R349" s="31"/>
      <c r="S349" s="81" t="str">
        <f t="shared" si="16"/>
        <v/>
      </c>
      <c r="T349" s="33"/>
      <c r="U349" s="29"/>
      <c r="V349" s="87"/>
      <c r="W349" s="32"/>
      <c r="X349" s="81" t="str">
        <f t="shared" si="17"/>
        <v/>
      </c>
      <c r="Y349" s="33"/>
      <c r="Z349" s="45"/>
      <c r="AA349" s="78"/>
      <c r="AB349" s="78" t="str">
        <f>IF(AA349=0,"",VLOOKUP(AA349,#REF!,2,0))</f>
        <v/>
      </c>
      <c r="AC349" s="82"/>
      <c r="AD349" s="78"/>
      <c r="AE349" s="78"/>
      <c r="AF349" s="83"/>
    </row>
    <row r="350" spans="1:32" s="75" customFormat="1" ht="15" customHeight="1">
      <c r="A350" s="77">
        <v>344</v>
      </c>
      <c r="B350" s="78" t="str">
        <f>IF(C350=0,"",VLOOKUP(C350,#REF!,2,0))</f>
        <v/>
      </c>
      <c r="C350" s="107"/>
      <c r="D350" s="10"/>
      <c r="E350" s="31"/>
      <c r="F350" s="33"/>
      <c r="G350" s="31"/>
      <c r="H350" s="31"/>
      <c r="I350" s="31"/>
      <c r="J350" s="31"/>
      <c r="K350" s="79" t="s">
        <v>286</v>
      </c>
      <c r="L350" s="79" t="str">
        <f>IF(ISERROR(VLOOKUP($F350,#REF!,L$3,FALSE)),"",VLOOKUP($F350,#REF!,L$3,FALSE))</f>
        <v/>
      </c>
      <c r="M350" s="88"/>
      <c r="N350" s="88"/>
      <c r="O350" s="78"/>
      <c r="P350" s="80">
        <f t="shared" si="18"/>
        <v>0</v>
      </c>
      <c r="Q350" s="87"/>
      <c r="R350" s="31"/>
      <c r="S350" s="81" t="str">
        <f t="shared" si="16"/>
        <v/>
      </c>
      <c r="T350" s="33"/>
      <c r="U350" s="29"/>
      <c r="V350" s="87"/>
      <c r="W350" s="32"/>
      <c r="X350" s="81" t="str">
        <f t="shared" si="17"/>
        <v/>
      </c>
      <c r="Y350" s="33"/>
      <c r="Z350" s="45"/>
      <c r="AA350" s="78"/>
      <c r="AB350" s="78" t="str">
        <f>IF(AA350=0,"",VLOOKUP(AA350,#REF!,2,0))</f>
        <v/>
      </c>
      <c r="AC350" s="82"/>
      <c r="AD350" s="78"/>
      <c r="AE350" s="78"/>
      <c r="AF350" s="83"/>
    </row>
    <row r="351" spans="1:32" s="75" customFormat="1" ht="15" customHeight="1">
      <c r="A351" s="77">
        <v>345</v>
      </c>
      <c r="B351" s="78" t="str">
        <f>IF(C351=0,"",VLOOKUP(C351,#REF!,2,0))</f>
        <v/>
      </c>
      <c r="C351" s="107"/>
      <c r="D351" s="10"/>
      <c r="E351" s="31"/>
      <c r="F351" s="33"/>
      <c r="G351" s="31"/>
      <c r="H351" s="31"/>
      <c r="I351" s="31"/>
      <c r="J351" s="31"/>
      <c r="K351" s="79" t="s">
        <v>286</v>
      </c>
      <c r="L351" s="79" t="str">
        <f>IF(ISERROR(VLOOKUP($F351,#REF!,L$3,FALSE)),"",VLOOKUP($F351,#REF!,L$3,FALSE))</f>
        <v/>
      </c>
      <c r="M351" s="88"/>
      <c r="N351" s="88"/>
      <c r="O351" s="78"/>
      <c r="P351" s="80">
        <f t="shared" si="18"/>
        <v>0</v>
      </c>
      <c r="Q351" s="87"/>
      <c r="R351" s="31"/>
      <c r="S351" s="81" t="str">
        <f t="shared" si="16"/>
        <v/>
      </c>
      <c r="T351" s="33"/>
      <c r="U351" s="29"/>
      <c r="V351" s="87"/>
      <c r="W351" s="32"/>
      <c r="X351" s="81" t="str">
        <f t="shared" si="17"/>
        <v/>
      </c>
      <c r="Y351" s="33"/>
      <c r="Z351" s="45"/>
      <c r="AA351" s="78"/>
      <c r="AB351" s="78" t="str">
        <f>IF(AA351=0,"",VLOOKUP(AA351,#REF!,2,0))</f>
        <v/>
      </c>
      <c r="AC351" s="82"/>
      <c r="AD351" s="78"/>
      <c r="AE351" s="78"/>
      <c r="AF351" s="83"/>
    </row>
    <row r="352" spans="1:32" s="75" customFormat="1" ht="15" customHeight="1">
      <c r="A352" s="77">
        <v>346</v>
      </c>
      <c r="B352" s="78" t="str">
        <f>IF(C352=0,"",VLOOKUP(C352,#REF!,2,0))</f>
        <v/>
      </c>
      <c r="C352" s="107"/>
      <c r="D352" s="10"/>
      <c r="E352" s="31"/>
      <c r="F352" s="33"/>
      <c r="G352" s="31"/>
      <c r="H352" s="31"/>
      <c r="I352" s="31"/>
      <c r="J352" s="31"/>
      <c r="K352" s="79" t="s">
        <v>286</v>
      </c>
      <c r="L352" s="79" t="str">
        <f>IF(ISERROR(VLOOKUP($F352,#REF!,L$3,FALSE)),"",VLOOKUP($F352,#REF!,L$3,FALSE))</f>
        <v/>
      </c>
      <c r="M352" s="88"/>
      <c r="N352" s="88"/>
      <c r="O352" s="78"/>
      <c r="P352" s="80">
        <f t="shared" si="18"/>
        <v>0</v>
      </c>
      <c r="Q352" s="87"/>
      <c r="R352" s="31"/>
      <c r="S352" s="81" t="str">
        <f t="shared" si="16"/>
        <v/>
      </c>
      <c r="T352" s="33"/>
      <c r="U352" s="29"/>
      <c r="V352" s="87"/>
      <c r="W352" s="32"/>
      <c r="X352" s="81" t="str">
        <f t="shared" si="17"/>
        <v/>
      </c>
      <c r="Y352" s="33"/>
      <c r="Z352" s="45"/>
      <c r="AA352" s="78"/>
      <c r="AB352" s="78" t="str">
        <f>IF(AA352=0,"",VLOOKUP(AA352,#REF!,2,0))</f>
        <v/>
      </c>
      <c r="AC352" s="82"/>
      <c r="AD352" s="78"/>
      <c r="AE352" s="78"/>
      <c r="AF352" s="83"/>
    </row>
    <row r="353" spans="1:32" s="75" customFormat="1" ht="15" customHeight="1">
      <c r="A353" s="77">
        <v>347</v>
      </c>
      <c r="B353" s="78" t="str">
        <f>IF(C353=0,"",VLOOKUP(C353,#REF!,2,0))</f>
        <v/>
      </c>
      <c r="C353" s="107"/>
      <c r="D353" s="10"/>
      <c r="E353" s="31"/>
      <c r="F353" s="33"/>
      <c r="G353" s="31"/>
      <c r="H353" s="31"/>
      <c r="I353" s="31"/>
      <c r="J353" s="31"/>
      <c r="K353" s="79" t="s">
        <v>286</v>
      </c>
      <c r="L353" s="79" t="str">
        <f>IF(ISERROR(VLOOKUP($F353,#REF!,L$3,FALSE)),"",VLOOKUP($F353,#REF!,L$3,FALSE))</f>
        <v/>
      </c>
      <c r="M353" s="88"/>
      <c r="N353" s="88"/>
      <c r="O353" s="78"/>
      <c r="P353" s="80">
        <f t="shared" si="18"/>
        <v>0</v>
      </c>
      <c r="Q353" s="87"/>
      <c r="R353" s="31"/>
      <c r="S353" s="81" t="str">
        <f t="shared" si="16"/>
        <v/>
      </c>
      <c r="T353" s="33"/>
      <c r="U353" s="29"/>
      <c r="V353" s="87"/>
      <c r="W353" s="32"/>
      <c r="X353" s="81" t="str">
        <f t="shared" si="17"/>
        <v/>
      </c>
      <c r="Y353" s="33"/>
      <c r="Z353" s="45"/>
      <c r="AA353" s="78"/>
      <c r="AB353" s="78" t="str">
        <f>IF(AA353=0,"",VLOOKUP(AA353,#REF!,2,0))</f>
        <v/>
      </c>
      <c r="AC353" s="82"/>
      <c r="AD353" s="78"/>
      <c r="AE353" s="78"/>
      <c r="AF353" s="83"/>
    </row>
    <row r="354" spans="1:32" s="75" customFormat="1" ht="15" customHeight="1">
      <c r="A354" s="77">
        <v>348</v>
      </c>
      <c r="B354" s="78" t="str">
        <f>IF(C354=0,"",VLOOKUP(C354,#REF!,2,0))</f>
        <v/>
      </c>
      <c r="C354" s="107"/>
      <c r="D354" s="10"/>
      <c r="E354" s="31"/>
      <c r="F354" s="33"/>
      <c r="G354" s="31"/>
      <c r="H354" s="31"/>
      <c r="I354" s="31"/>
      <c r="J354" s="31"/>
      <c r="K354" s="79" t="s">
        <v>286</v>
      </c>
      <c r="L354" s="79" t="str">
        <f>IF(ISERROR(VLOOKUP($F354,#REF!,L$3,FALSE)),"",VLOOKUP($F354,#REF!,L$3,FALSE))</f>
        <v/>
      </c>
      <c r="M354" s="88"/>
      <c r="N354" s="88"/>
      <c r="O354" s="78"/>
      <c r="P354" s="80">
        <f t="shared" si="18"/>
        <v>0</v>
      </c>
      <c r="Q354" s="87"/>
      <c r="R354" s="31"/>
      <c r="S354" s="81" t="str">
        <f t="shared" si="16"/>
        <v/>
      </c>
      <c r="T354" s="33"/>
      <c r="U354" s="29"/>
      <c r="V354" s="87"/>
      <c r="W354" s="32"/>
      <c r="X354" s="81" t="str">
        <f t="shared" si="17"/>
        <v/>
      </c>
      <c r="Y354" s="33"/>
      <c r="Z354" s="45"/>
      <c r="AA354" s="78"/>
      <c r="AB354" s="78" t="str">
        <f>IF(AA354=0,"",VLOOKUP(AA354,#REF!,2,0))</f>
        <v/>
      </c>
      <c r="AC354" s="82"/>
      <c r="AD354" s="78"/>
      <c r="AE354" s="78"/>
      <c r="AF354" s="83"/>
    </row>
    <row r="355" spans="1:32" s="75" customFormat="1" ht="15" customHeight="1">
      <c r="A355" s="77">
        <v>349</v>
      </c>
      <c r="B355" s="78" t="str">
        <f>IF(C355=0,"",VLOOKUP(C355,#REF!,2,0))</f>
        <v/>
      </c>
      <c r="C355" s="107"/>
      <c r="D355" s="10"/>
      <c r="E355" s="31"/>
      <c r="F355" s="33"/>
      <c r="G355" s="31"/>
      <c r="H355" s="31"/>
      <c r="I355" s="31"/>
      <c r="J355" s="31"/>
      <c r="K355" s="79" t="s">
        <v>286</v>
      </c>
      <c r="L355" s="79" t="str">
        <f>IF(ISERROR(VLOOKUP($F355,#REF!,L$3,FALSE)),"",VLOOKUP($F355,#REF!,L$3,FALSE))</f>
        <v/>
      </c>
      <c r="M355" s="88"/>
      <c r="N355" s="88"/>
      <c r="O355" s="78"/>
      <c r="P355" s="80">
        <f t="shared" si="18"/>
        <v>0</v>
      </c>
      <c r="Q355" s="87"/>
      <c r="R355" s="31"/>
      <c r="S355" s="81" t="str">
        <f t="shared" si="16"/>
        <v/>
      </c>
      <c r="T355" s="33"/>
      <c r="U355" s="29"/>
      <c r="V355" s="87"/>
      <c r="W355" s="32"/>
      <c r="X355" s="81" t="str">
        <f t="shared" si="17"/>
        <v/>
      </c>
      <c r="Y355" s="33"/>
      <c r="Z355" s="45"/>
      <c r="AA355" s="78"/>
      <c r="AB355" s="78" t="str">
        <f>IF(AA355=0,"",VLOOKUP(AA355,#REF!,2,0))</f>
        <v/>
      </c>
      <c r="AC355" s="82"/>
      <c r="AD355" s="78"/>
      <c r="AE355" s="78"/>
      <c r="AF355" s="83"/>
    </row>
    <row r="356" spans="1:32" s="75" customFormat="1" ht="15" customHeight="1">
      <c r="A356" s="77">
        <v>350</v>
      </c>
      <c r="B356" s="78" t="str">
        <f>IF(C356=0,"",VLOOKUP(C356,#REF!,2,0))</f>
        <v/>
      </c>
      <c r="C356" s="107"/>
      <c r="D356" s="10"/>
      <c r="E356" s="31"/>
      <c r="F356" s="33"/>
      <c r="G356" s="31"/>
      <c r="H356" s="31"/>
      <c r="I356" s="31"/>
      <c r="J356" s="31"/>
      <c r="K356" s="79" t="s">
        <v>286</v>
      </c>
      <c r="L356" s="79" t="str">
        <f>IF(ISERROR(VLOOKUP($F356,#REF!,L$3,FALSE)),"",VLOOKUP($F356,#REF!,L$3,FALSE))</f>
        <v/>
      </c>
      <c r="M356" s="88"/>
      <c r="N356" s="88"/>
      <c r="O356" s="78"/>
      <c r="P356" s="80">
        <f t="shared" si="18"/>
        <v>0</v>
      </c>
      <c r="Q356" s="87"/>
      <c r="R356" s="31"/>
      <c r="S356" s="81" t="str">
        <f t="shared" si="16"/>
        <v/>
      </c>
      <c r="T356" s="33"/>
      <c r="U356" s="29"/>
      <c r="V356" s="87"/>
      <c r="W356" s="32"/>
      <c r="X356" s="81" t="str">
        <f t="shared" si="17"/>
        <v/>
      </c>
      <c r="Y356" s="33"/>
      <c r="Z356" s="45"/>
      <c r="AA356" s="78"/>
      <c r="AB356" s="78" t="str">
        <f>IF(AA356=0,"",VLOOKUP(AA356,#REF!,2,0))</f>
        <v/>
      </c>
      <c r="AC356" s="82"/>
      <c r="AD356" s="78"/>
      <c r="AE356" s="78"/>
      <c r="AF356" s="83"/>
    </row>
    <row r="357" spans="1:32" s="75" customFormat="1" ht="15" customHeight="1">
      <c r="A357" s="77">
        <v>351</v>
      </c>
      <c r="B357" s="78" t="str">
        <f>IF(C357=0,"",VLOOKUP(C357,#REF!,2,0))</f>
        <v/>
      </c>
      <c r="C357" s="107"/>
      <c r="D357" s="10"/>
      <c r="E357" s="31"/>
      <c r="F357" s="33"/>
      <c r="G357" s="31"/>
      <c r="H357" s="31"/>
      <c r="I357" s="31"/>
      <c r="J357" s="31"/>
      <c r="K357" s="79" t="s">
        <v>286</v>
      </c>
      <c r="L357" s="79" t="str">
        <f>IF(ISERROR(VLOOKUP($F357,#REF!,L$3,FALSE)),"",VLOOKUP($F357,#REF!,L$3,FALSE))</f>
        <v/>
      </c>
      <c r="M357" s="88"/>
      <c r="N357" s="88"/>
      <c r="O357" s="78"/>
      <c r="P357" s="80">
        <f t="shared" si="18"/>
        <v>0</v>
      </c>
      <c r="Q357" s="87"/>
      <c r="R357" s="31"/>
      <c r="S357" s="81" t="str">
        <f t="shared" si="16"/>
        <v/>
      </c>
      <c r="T357" s="33"/>
      <c r="U357" s="29"/>
      <c r="V357" s="87"/>
      <c r="W357" s="32"/>
      <c r="X357" s="81" t="str">
        <f t="shared" si="17"/>
        <v/>
      </c>
      <c r="Y357" s="33"/>
      <c r="Z357" s="45"/>
      <c r="AA357" s="78"/>
      <c r="AB357" s="78" t="str">
        <f>IF(AA357=0,"",VLOOKUP(AA357,#REF!,2,0))</f>
        <v/>
      </c>
      <c r="AC357" s="82"/>
      <c r="AD357" s="78"/>
      <c r="AE357" s="78"/>
      <c r="AF357" s="83"/>
    </row>
    <row r="358" spans="1:32" s="75" customFormat="1" ht="15" customHeight="1">
      <c r="A358" s="77">
        <v>352</v>
      </c>
      <c r="B358" s="78" t="str">
        <f>IF(C358=0,"",VLOOKUP(C358,#REF!,2,0))</f>
        <v/>
      </c>
      <c r="C358" s="107"/>
      <c r="D358" s="10"/>
      <c r="E358" s="31"/>
      <c r="F358" s="33"/>
      <c r="G358" s="31"/>
      <c r="H358" s="31"/>
      <c r="I358" s="31"/>
      <c r="J358" s="31"/>
      <c r="K358" s="79" t="s">
        <v>286</v>
      </c>
      <c r="L358" s="79" t="str">
        <f>IF(ISERROR(VLOOKUP($F358,#REF!,L$3,FALSE)),"",VLOOKUP($F358,#REF!,L$3,FALSE))</f>
        <v/>
      </c>
      <c r="M358" s="88"/>
      <c r="N358" s="88"/>
      <c r="O358" s="78"/>
      <c r="P358" s="80">
        <f t="shared" si="18"/>
        <v>0</v>
      </c>
      <c r="Q358" s="87"/>
      <c r="R358" s="31"/>
      <c r="S358" s="81" t="str">
        <f t="shared" si="16"/>
        <v/>
      </c>
      <c r="T358" s="33"/>
      <c r="U358" s="29"/>
      <c r="V358" s="87"/>
      <c r="W358" s="32"/>
      <c r="X358" s="81" t="str">
        <f t="shared" si="17"/>
        <v/>
      </c>
      <c r="Y358" s="33"/>
      <c r="Z358" s="45"/>
      <c r="AA358" s="78"/>
      <c r="AB358" s="78" t="str">
        <f>IF(AA358=0,"",VLOOKUP(AA358,#REF!,2,0))</f>
        <v/>
      </c>
      <c r="AC358" s="82"/>
      <c r="AD358" s="78"/>
      <c r="AE358" s="78"/>
      <c r="AF358" s="83"/>
    </row>
    <row r="359" spans="1:32" s="75" customFormat="1" ht="15" customHeight="1">
      <c r="A359" s="77">
        <v>353</v>
      </c>
      <c r="B359" s="78" t="str">
        <f>IF(C359=0,"",VLOOKUP(C359,#REF!,2,0))</f>
        <v/>
      </c>
      <c r="C359" s="107"/>
      <c r="D359" s="10"/>
      <c r="E359" s="31"/>
      <c r="F359" s="33"/>
      <c r="G359" s="31"/>
      <c r="H359" s="31"/>
      <c r="I359" s="31"/>
      <c r="J359" s="31"/>
      <c r="K359" s="79" t="s">
        <v>286</v>
      </c>
      <c r="L359" s="79" t="str">
        <f>IF(ISERROR(VLOOKUP($F359,#REF!,L$3,FALSE)),"",VLOOKUP($F359,#REF!,L$3,FALSE))</f>
        <v/>
      </c>
      <c r="M359" s="88"/>
      <c r="N359" s="88"/>
      <c r="O359" s="78"/>
      <c r="P359" s="80">
        <f t="shared" si="18"/>
        <v>0</v>
      </c>
      <c r="Q359" s="87"/>
      <c r="R359" s="31"/>
      <c r="S359" s="81" t="str">
        <f t="shared" si="16"/>
        <v/>
      </c>
      <c r="T359" s="33"/>
      <c r="U359" s="29"/>
      <c r="V359" s="87"/>
      <c r="W359" s="32"/>
      <c r="X359" s="81" t="str">
        <f t="shared" si="17"/>
        <v/>
      </c>
      <c r="Y359" s="33"/>
      <c r="Z359" s="45"/>
      <c r="AA359" s="78"/>
      <c r="AB359" s="78" t="str">
        <f>IF(AA359=0,"",VLOOKUP(AA359,#REF!,2,0))</f>
        <v/>
      </c>
      <c r="AC359" s="82"/>
      <c r="AD359" s="78"/>
      <c r="AE359" s="78"/>
      <c r="AF359" s="83"/>
    </row>
    <row r="360" spans="1:32" s="75" customFormat="1" ht="15" customHeight="1">
      <c r="A360" s="77">
        <v>354</v>
      </c>
      <c r="B360" s="78" t="str">
        <f>IF(C360=0,"",VLOOKUP(C360,#REF!,2,0))</f>
        <v/>
      </c>
      <c r="C360" s="107"/>
      <c r="D360" s="10"/>
      <c r="E360" s="31"/>
      <c r="F360" s="33"/>
      <c r="G360" s="31"/>
      <c r="H360" s="31"/>
      <c r="I360" s="31"/>
      <c r="J360" s="31"/>
      <c r="K360" s="79" t="s">
        <v>286</v>
      </c>
      <c r="L360" s="79" t="str">
        <f>IF(ISERROR(VLOOKUP($F360,#REF!,L$3,FALSE)),"",VLOOKUP($F360,#REF!,L$3,FALSE))</f>
        <v/>
      </c>
      <c r="M360" s="88"/>
      <c r="N360" s="88"/>
      <c r="O360" s="78"/>
      <c r="P360" s="80">
        <f t="shared" si="18"/>
        <v>0</v>
      </c>
      <c r="Q360" s="87"/>
      <c r="R360" s="31"/>
      <c r="S360" s="81" t="str">
        <f t="shared" si="16"/>
        <v/>
      </c>
      <c r="T360" s="33"/>
      <c r="U360" s="29"/>
      <c r="V360" s="87"/>
      <c r="W360" s="32"/>
      <c r="X360" s="81" t="str">
        <f t="shared" si="17"/>
        <v/>
      </c>
      <c r="Y360" s="33"/>
      <c r="Z360" s="45"/>
      <c r="AA360" s="78"/>
      <c r="AB360" s="78" t="str">
        <f>IF(AA360=0,"",VLOOKUP(AA360,#REF!,2,0))</f>
        <v/>
      </c>
      <c r="AC360" s="82"/>
      <c r="AD360" s="78"/>
      <c r="AE360" s="78"/>
      <c r="AF360" s="83"/>
    </row>
    <row r="361" spans="1:32" s="75" customFormat="1" ht="15" customHeight="1">
      <c r="A361" s="77">
        <v>355</v>
      </c>
      <c r="B361" s="78" t="str">
        <f>IF(C361=0,"",VLOOKUP(C361,#REF!,2,0))</f>
        <v/>
      </c>
      <c r="C361" s="107"/>
      <c r="D361" s="10"/>
      <c r="E361" s="31"/>
      <c r="F361" s="33"/>
      <c r="G361" s="31"/>
      <c r="H361" s="31"/>
      <c r="I361" s="31"/>
      <c r="J361" s="31"/>
      <c r="K361" s="79" t="s">
        <v>286</v>
      </c>
      <c r="L361" s="79" t="str">
        <f>IF(ISERROR(VLOOKUP($F361,#REF!,L$3,FALSE)),"",VLOOKUP($F361,#REF!,L$3,FALSE))</f>
        <v/>
      </c>
      <c r="M361" s="88"/>
      <c r="N361" s="88"/>
      <c r="O361" s="78"/>
      <c r="P361" s="80">
        <f t="shared" si="18"/>
        <v>0</v>
      </c>
      <c r="Q361" s="87"/>
      <c r="R361" s="31"/>
      <c r="S361" s="81" t="str">
        <f t="shared" si="16"/>
        <v/>
      </c>
      <c r="T361" s="33"/>
      <c r="U361" s="29"/>
      <c r="V361" s="87"/>
      <c r="W361" s="32"/>
      <c r="X361" s="81" t="str">
        <f t="shared" si="17"/>
        <v/>
      </c>
      <c r="Y361" s="33"/>
      <c r="Z361" s="45"/>
      <c r="AA361" s="78"/>
      <c r="AB361" s="78" t="str">
        <f>IF(AA361=0,"",VLOOKUP(AA361,#REF!,2,0))</f>
        <v/>
      </c>
      <c r="AC361" s="82"/>
      <c r="AD361" s="78"/>
      <c r="AE361" s="78"/>
      <c r="AF361" s="83"/>
    </row>
    <row r="362" spans="1:32" s="75" customFormat="1" ht="15" customHeight="1">
      <c r="A362" s="77">
        <v>356</v>
      </c>
      <c r="B362" s="78" t="str">
        <f>IF(C362=0,"",VLOOKUP(C362,#REF!,2,0))</f>
        <v/>
      </c>
      <c r="C362" s="107"/>
      <c r="D362" s="10"/>
      <c r="E362" s="31"/>
      <c r="F362" s="33"/>
      <c r="G362" s="31"/>
      <c r="H362" s="31"/>
      <c r="I362" s="31"/>
      <c r="J362" s="31"/>
      <c r="K362" s="79" t="s">
        <v>286</v>
      </c>
      <c r="L362" s="79" t="str">
        <f>IF(ISERROR(VLOOKUP($F362,#REF!,L$3,FALSE)),"",VLOOKUP($F362,#REF!,L$3,FALSE))</f>
        <v/>
      </c>
      <c r="M362" s="88"/>
      <c r="N362" s="88"/>
      <c r="O362" s="78"/>
      <c r="P362" s="80">
        <f t="shared" si="18"/>
        <v>0</v>
      </c>
      <c r="Q362" s="87"/>
      <c r="R362" s="31"/>
      <c r="S362" s="81" t="str">
        <f t="shared" si="16"/>
        <v/>
      </c>
      <c r="T362" s="33"/>
      <c r="U362" s="29"/>
      <c r="V362" s="87"/>
      <c r="W362" s="32"/>
      <c r="X362" s="81" t="str">
        <f t="shared" si="17"/>
        <v/>
      </c>
      <c r="Y362" s="33"/>
      <c r="Z362" s="45"/>
      <c r="AA362" s="78"/>
      <c r="AB362" s="78" t="str">
        <f>IF(AA362=0,"",VLOOKUP(AA362,#REF!,2,0))</f>
        <v/>
      </c>
      <c r="AC362" s="82"/>
      <c r="AD362" s="78"/>
      <c r="AE362" s="78"/>
      <c r="AF362" s="83"/>
    </row>
    <row r="363" spans="1:32" s="75" customFormat="1" ht="15" customHeight="1">
      <c r="A363" s="77">
        <v>357</v>
      </c>
      <c r="B363" s="78" t="str">
        <f>IF(C363=0,"",VLOOKUP(C363,#REF!,2,0))</f>
        <v/>
      </c>
      <c r="C363" s="107"/>
      <c r="D363" s="10"/>
      <c r="E363" s="31"/>
      <c r="F363" s="33"/>
      <c r="G363" s="31"/>
      <c r="H363" s="31"/>
      <c r="I363" s="31"/>
      <c r="J363" s="31"/>
      <c r="K363" s="79" t="s">
        <v>286</v>
      </c>
      <c r="L363" s="79" t="str">
        <f>IF(ISERROR(VLOOKUP($F363,#REF!,L$3,FALSE)),"",VLOOKUP($F363,#REF!,L$3,FALSE))</f>
        <v/>
      </c>
      <c r="M363" s="88"/>
      <c r="N363" s="88"/>
      <c r="O363" s="78"/>
      <c r="P363" s="80">
        <f t="shared" si="18"/>
        <v>0</v>
      </c>
      <c r="Q363" s="87"/>
      <c r="R363" s="31"/>
      <c r="S363" s="81" t="str">
        <f t="shared" si="16"/>
        <v/>
      </c>
      <c r="T363" s="33"/>
      <c r="U363" s="29"/>
      <c r="V363" s="87"/>
      <c r="W363" s="32"/>
      <c r="X363" s="81" t="str">
        <f t="shared" si="17"/>
        <v/>
      </c>
      <c r="Y363" s="33"/>
      <c r="Z363" s="45"/>
      <c r="AA363" s="78"/>
      <c r="AB363" s="78" t="str">
        <f>IF(AA363=0,"",VLOOKUP(AA363,#REF!,2,0))</f>
        <v/>
      </c>
      <c r="AC363" s="82"/>
      <c r="AD363" s="78"/>
      <c r="AE363" s="78"/>
      <c r="AF363" s="83"/>
    </row>
    <row r="364" spans="1:32" s="75" customFormat="1" ht="15" customHeight="1">
      <c r="A364" s="77">
        <v>358</v>
      </c>
      <c r="B364" s="78" t="str">
        <f>IF(C364=0,"",VLOOKUP(C364,#REF!,2,0))</f>
        <v/>
      </c>
      <c r="C364" s="107"/>
      <c r="D364" s="10"/>
      <c r="E364" s="31"/>
      <c r="F364" s="33"/>
      <c r="G364" s="31"/>
      <c r="H364" s="31"/>
      <c r="I364" s="31"/>
      <c r="J364" s="31"/>
      <c r="K364" s="79" t="s">
        <v>286</v>
      </c>
      <c r="L364" s="79" t="str">
        <f>IF(ISERROR(VLOOKUP($F364,#REF!,L$3,FALSE)),"",VLOOKUP($F364,#REF!,L$3,FALSE))</f>
        <v/>
      </c>
      <c r="M364" s="88"/>
      <c r="N364" s="88"/>
      <c r="O364" s="78"/>
      <c r="P364" s="80">
        <f t="shared" si="18"/>
        <v>0</v>
      </c>
      <c r="Q364" s="87"/>
      <c r="R364" s="31"/>
      <c r="S364" s="81" t="str">
        <f t="shared" si="16"/>
        <v/>
      </c>
      <c r="T364" s="33"/>
      <c r="U364" s="29"/>
      <c r="V364" s="87"/>
      <c r="W364" s="32"/>
      <c r="X364" s="81" t="str">
        <f t="shared" si="17"/>
        <v/>
      </c>
      <c r="Y364" s="33"/>
      <c r="Z364" s="45"/>
      <c r="AA364" s="78"/>
      <c r="AB364" s="78" t="str">
        <f>IF(AA364=0,"",VLOOKUP(AA364,#REF!,2,0))</f>
        <v/>
      </c>
      <c r="AC364" s="82"/>
      <c r="AD364" s="78"/>
      <c r="AE364" s="78"/>
      <c r="AF364" s="83"/>
    </row>
    <row r="365" spans="1:32" s="75" customFormat="1" ht="15" customHeight="1">
      <c r="A365" s="77">
        <v>359</v>
      </c>
      <c r="B365" s="78" t="str">
        <f>IF(C365=0,"",VLOOKUP(C365,#REF!,2,0))</f>
        <v/>
      </c>
      <c r="C365" s="107"/>
      <c r="D365" s="10"/>
      <c r="E365" s="31"/>
      <c r="F365" s="33"/>
      <c r="G365" s="31"/>
      <c r="H365" s="31"/>
      <c r="I365" s="31"/>
      <c r="J365" s="31"/>
      <c r="K365" s="79" t="s">
        <v>286</v>
      </c>
      <c r="L365" s="79" t="str">
        <f>IF(ISERROR(VLOOKUP($F365,#REF!,L$3,FALSE)),"",VLOOKUP($F365,#REF!,L$3,FALSE))</f>
        <v/>
      </c>
      <c r="M365" s="88"/>
      <c r="N365" s="88"/>
      <c r="O365" s="78"/>
      <c r="P365" s="80">
        <f t="shared" si="18"/>
        <v>0</v>
      </c>
      <c r="Q365" s="87"/>
      <c r="R365" s="31"/>
      <c r="S365" s="81" t="str">
        <f t="shared" si="16"/>
        <v/>
      </c>
      <c r="T365" s="33"/>
      <c r="U365" s="29"/>
      <c r="V365" s="87"/>
      <c r="W365" s="32"/>
      <c r="X365" s="81" t="str">
        <f t="shared" si="17"/>
        <v/>
      </c>
      <c r="Y365" s="33"/>
      <c r="Z365" s="45"/>
      <c r="AA365" s="78"/>
      <c r="AB365" s="78" t="str">
        <f>IF(AA365=0,"",VLOOKUP(AA365,#REF!,2,0))</f>
        <v/>
      </c>
      <c r="AC365" s="82"/>
      <c r="AD365" s="78"/>
      <c r="AE365" s="78"/>
      <c r="AF365" s="83"/>
    </row>
    <row r="366" spans="1:32" s="75" customFormat="1" ht="15" customHeight="1">
      <c r="A366" s="77">
        <v>360</v>
      </c>
      <c r="B366" s="78" t="str">
        <f>IF(C366=0,"",VLOOKUP(C366,#REF!,2,0))</f>
        <v/>
      </c>
      <c r="C366" s="107"/>
      <c r="D366" s="10"/>
      <c r="E366" s="31"/>
      <c r="F366" s="33"/>
      <c r="G366" s="31"/>
      <c r="H366" s="31"/>
      <c r="I366" s="31"/>
      <c r="J366" s="31"/>
      <c r="K366" s="79" t="s">
        <v>286</v>
      </c>
      <c r="L366" s="79" t="str">
        <f>IF(ISERROR(VLOOKUP($F366,#REF!,L$3,FALSE)),"",VLOOKUP($F366,#REF!,L$3,FALSE))</f>
        <v/>
      </c>
      <c r="M366" s="88"/>
      <c r="N366" s="88"/>
      <c r="O366" s="78"/>
      <c r="P366" s="80">
        <f t="shared" si="18"/>
        <v>0</v>
      </c>
      <c r="Q366" s="87"/>
      <c r="R366" s="31"/>
      <c r="S366" s="81" t="str">
        <f t="shared" si="16"/>
        <v/>
      </c>
      <c r="T366" s="33"/>
      <c r="U366" s="29"/>
      <c r="V366" s="87"/>
      <c r="W366" s="32"/>
      <c r="X366" s="81" t="str">
        <f t="shared" si="17"/>
        <v/>
      </c>
      <c r="Y366" s="33"/>
      <c r="Z366" s="45"/>
      <c r="AA366" s="78"/>
      <c r="AB366" s="78" t="str">
        <f>IF(AA366=0,"",VLOOKUP(AA366,#REF!,2,0))</f>
        <v/>
      </c>
      <c r="AC366" s="82"/>
      <c r="AD366" s="78"/>
      <c r="AE366" s="78"/>
      <c r="AF366" s="83"/>
    </row>
    <row r="367" spans="1:32" s="75" customFormat="1" ht="15" customHeight="1">
      <c r="A367" s="77">
        <v>361</v>
      </c>
      <c r="B367" s="78" t="str">
        <f>IF(C367=0,"",VLOOKUP(C367,#REF!,2,0))</f>
        <v/>
      </c>
      <c r="C367" s="107"/>
      <c r="D367" s="10"/>
      <c r="E367" s="31"/>
      <c r="F367" s="33"/>
      <c r="G367" s="31"/>
      <c r="H367" s="31"/>
      <c r="I367" s="31"/>
      <c r="J367" s="31"/>
      <c r="K367" s="79" t="s">
        <v>286</v>
      </c>
      <c r="L367" s="79" t="str">
        <f>IF(ISERROR(VLOOKUP($F367,#REF!,L$3,FALSE)),"",VLOOKUP($F367,#REF!,L$3,FALSE))</f>
        <v/>
      </c>
      <c r="M367" s="88"/>
      <c r="N367" s="88"/>
      <c r="O367" s="78"/>
      <c r="P367" s="80">
        <f t="shared" si="18"/>
        <v>0</v>
      </c>
      <c r="Q367" s="87"/>
      <c r="R367" s="31"/>
      <c r="S367" s="81" t="str">
        <f t="shared" si="16"/>
        <v/>
      </c>
      <c r="T367" s="33"/>
      <c r="U367" s="29"/>
      <c r="V367" s="87"/>
      <c r="W367" s="32"/>
      <c r="X367" s="81" t="str">
        <f t="shared" si="17"/>
        <v/>
      </c>
      <c r="Y367" s="33"/>
      <c r="Z367" s="45"/>
      <c r="AA367" s="78"/>
      <c r="AB367" s="78" t="str">
        <f>IF(AA367=0,"",VLOOKUP(AA367,#REF!,2,0))</f>
        <v/>
      </c>
      <c r="AC367" s="82"/>
      <c r="AD367" s="78"/>
      <c r="AE367" s="78"/>
      <c r="AF367" s="83"/>
    </row>
    <row r="368" spans="1:32" s="75" customFormat="1" ht="15" customHeight="1">
      <c r="A368" s="77">
        <v>362</v>
      </c>
      <c r="B368" s="78" t="str">
        <f>IF(C368=0,"",VLOOKUP(C368,#REF!,2,0))</f>
        <v/>
      </c>
      <c r="C368" s="107"/>
      <c r="D368" s="10"/>
      <c r="E368" s="31"/>
      <c r="F368" s="33"/>
      <c r="G368" s="31"/>
      <c r="H368" s="31"/>
      <c r="I368" s="31"/>
      <c r="J368" s="31"/>
      <c r="K368" s="79" t="s">
        <v>286</v>
      </c>
      <c r="L368" s="79" t="str">
        <f>IF(ISERROR(VLOOKUP($F368,#REF!,L$3,FALSE)),"",VLOOKUP($F368,#REF!,L$3,FALSE))</f>
        <v/>
      </c>
      <c r="M368" s="88"/>
      <c r="N368" s="88"/>
      <c r="O368" s="78"/>
      <c r="P368" s="80">
        <f t="shared" si="18"/>
        <v>0</v>
      </c>
      <c r="Q368" s="87"/>
      <c r="R368" s="31"/>
      <c r="S368" s="81" t="str">
        <f t="shared" si="16"/>
        <v/>
      </c>
      <c r="T368" s="33"/>
      <c r="U368" s="29"/>
      <c r="V368" s="87"/>
      <c r="W368" s="32"/>
      <c r="X368" s="81" t="str">
        <f t="shared" si="17"/>
        <v/>
      </c>
      <c r="Y368" s="33"/>
      <c r="Z368" s="45"/>
      <c r="AA368" s="78"/>
      <c r="AB368" s="78" t="str">
        <f>IF(AA368=0,"",VLOOKUP(AA368,#REF!,2,0))</f>
        <v/>
      </c>
      <c r="AC368" s="82"/>
      <c r="AD368" s="78"/>
      <c r="AE368" s="78"/>
      <c r="AF368" s="83"/>
    </row>
    <row r="369" spans="1:32" s="75" customFormat="1" ht="15" customHeight="1">
      <c r="A369" s="77">
        <v>363</v>
      </c>
      <c r="B369" s="78" t="str">
        <f>IF(C369=0,"",VLOOKUP(C369,#REF!,2,0))</f>
        <v/>
      </c>
      <c r="C369" s="107"/>
      <c r="D369" s="10"/>
      <c r="E369" s="31"/>
      <c r="F369" s="33"/>
      <c r="G369" s="31"/>
      <c r="H369" s="31"/>
      <c r="I369" s="31"/>
      <c r="J369" s="31"/>
      <c r="K369" s="79" t="s">
        <v>286</v>
      </c>
      <c r="L369" s="79" t="str">
        <f>IF(ISERROR(VLOOKUP($F369,#REF!,L$3,FALSE)),"",VLOOKUP($F369,#REF!,L$3,FALSE))</f>
        <v/>
      </c>
      <c r="M369" s="88"/>
      <c r="N369" s="88"/>
      <c r="O369" s="78"/>
      <c r="P369" s="80">
        <f t="shared" si="18"/>
        <v>0</v>
      </c>
      <c r="Q369" s="87"/>
      <c r="R369" s="31"/>
      <c r="S369" s="81" t="str">
        <f t="shared" si="16"/>
        <v/>
      </c>
      <c r="T369" s="33"/>
      <c r="U369" s="29"/>
      <c r="V369" s="87"/>
      <c r="W369" s="32"/>
      <c r="X369" s="81" t="str">
        <f t="shared" si="17"/>
        <v/>
      </c>
      <c r="Y369" s="33"/>
      <c r="Z369" s="45"/>
      <c r="AA369" s="78"/>
      <c r="AB369" s="78" t="str">
        <f>IF(AA369=0,"",VLOOKUP(AA369,#REF!,2,0))</f>
        <v/>
      </c>
      <c r="AC369" s="82"/>
      <c r="AD369" s="78"/>
      <c r="AE369" s="78"/>
      <c r="AF369" s="83"/>
    </row>
    <row r="370" spans="1:32" s="75" customFormat="1" ht="15" customHeight="1">
      <c r="A370" s="77">
        <v>364</v>
      </c>
      <c r="B370" s="78" t="str">
        <f>IF(C370=0,"",VLOOKUP(C370,#REF!,2,0))</f>
        <v/>
      </c>
      <c r="C370" s="107"/>
      <c r="D370" s="10"/>
      <c r="E370" s="31"/>
      <c r="F370" s="33"/>
      <c r="G370" s="31"/>
      <c r="H370" s="31"/>
      <c r="I370" s="31"/>
      <c r="J370" s="31"/>
      <c r="K370" s="79" t="s">
        <v>286</v>
      </c>
      <c r="L370" s="79" t="str">
        <f>IF(ISERROR(VLOOKUP($F370,#REF!,L$3,FALSE)),"",VLOOKUP($F370,#REF!,L$3,FALSE))</f>
        <v/>
      </c>
      <c r="M370" s="88"/>
      <c r="N370" s="88"/>
      <c r="O370" s="78"/>
      <c r="P370" s="80">
        <f t="shared" si="18"/>
        <v>0</v>
      </c>
      <c r="Q370" s="87"/>
      <c r="R370" s="31"/>
      <c r="S370" s="81" t="str">
        <f t="shared" si="16"/>
        <v/>
      </c>
      <c r="T370" s="33"/>
      <c r="U370" s="29"/>
      <c r="V370" s="87"/>
      <c r="W370" s="32"/>
      <c r="X370" s="81" t="str">
        <f t="shared" si="17"/>
        <v/>
      </c>
      <c r="Y370" s="33"/>
      <c r="Z370" s="45"/>
      <c r="AA370" s="78"/>
      <c r="AB370" s="78" t="str">
        <f>IF(AA370=0,"",VLOOKUP(AA370,#REF!,2,0))</f>
        <v/>
      </c>
      <c r="AC370" s="82"/>
      <c r="AD370" s="78"/>
      <c r="AE370" s="78"/>
      <c r="AF370" s="83"/>
    </row>
    <row r="371" spans="1:32" s="75" customFormat="1" ht="15" customHeight="1">
      <c r="A371" s="77">
        <v>365</v>
      </c>
      <c r="B371" s="78" t="str">
        <f>IF(C371=0,"",VLOOKUP(C371,#REF!,2,0))</f>
        <v/>
      </c>
      <c r="C371" s="107"/>
      <c r="D371" s="10"/>
      <c r="E371" s="31"/>
      <c r="F371" s="33"/>
      <c r="G371" s="31"/>
      <c r="H371" s="31"/>
      <c r="I371" s="31"/>
      <c r="J371" s="31"/>
      <c r="K371" s="79" t="s">
        <v>286</v>
      </c>
      <c r="L371" s="79" t="str">
        <f>IF(ISERROR(VLOOKUP($F371,#REF!,L$3,FALSE)),"",VLOOKUP($F371,#REF!,L$3,FALSE))</f>
        <v/>
      </c>
      <c r="M371" s="88"/>
      <c r="N371" s="88"/>
      <c r="O371" s="78"/>
      <c r="P371" s="80">
        <f t="shared" si="18"/>
        <v>0</v>
      </c>
      <c r="Q371" s="87"/>
      <c r="R371" s="31"/>
      <c r="S371" s="81" t="str">
        <f t="shared" si="16"/>
        <v/>
      </c>
      <c r="T371" s="33"/>
      <c r="U371" s="29"/>
      <c r="V371" s="87"/>
      <c r="W371" s="32"/>
      <c r="X371" s="81" t="str">
        <f t="shared" si="17"/>
        <v/>
      </c>
      <c r="Y371" s="33"/>
      <c r="Z371" s="45"/>
      <c r="AA371" s="78"/>
      <c r="AB371" s="78" t="str">
        <f>IF(AA371=0,"",VLOOKUP(AA371,#REF!,2,0))</f>
        <v/>
      </c>
      <c r="AC371" s="82"/>
      <c r="AD371" s="78"/>
      <c r="AE371" s="78"/>
      <c r="AF371" s="83"/>
    </row>
    <row r="372" spans="1:32" s="75" customFormat="1" ht="15" customHeight="1">
      <c r="A372" s="77">
        <v>366</v>
      </c>
      <c r="B372" s="78" t="str">
        <f>IF(C372=0,"",VLOOKUP(C372,#REF!,2,0))</f>
        <v/>
      </c>
      <c r="C372" s="107"/>
      <c r="D372" s="10"/>
      <c r="E372" s="31"/>
      <c r="F372" s="33"/>
      <c r="G372" s="31"/>
      <c r="H372" s="31"/>
      <c r="I372" s="31"/>
      <c r="J372" s="31"/>
      <c r="K372" s="79" t="s">
        <v>286</v>
      </c>
      <c r="L372" s="79" t="str">
        <f>IF(ISERROR(VLOOKUP($F372,#REF!,L$3,FALSE)),"",VLOOKUP($F372,#REF!,L$3,FALSE))</f>
        <v/>
      </c>
      <c r="M372" s="88"/>
      <c r="N372" s="88"/>
      <c r="O372" s="78"/>
      <c r="P372" s="80">
        <f t="shared" si="18"/>
        <v>0</v>
      </c>
      <c r="Q372" s="87"/>
      <c r="R372" s="31"/>
      <c r="S372" s="81" t="str">
        <f t="shared" si="16"/>
        <v/>
      </c>
      <c r="T372" s="33"/>
      <c r="U372" s="29"/>
      <c r="V372" s="87"/>
      <c r="W372" s="32"/>
      <c r="X372" s="81" t="str">
        <f t="shared" si="17"/>
        <v/>
      </c>
      <c r="Y372" s="33"/>
      <c r="Z372" s="45"/>
      <c r="AA372" s="78"/>
      <c r="AB372" s="78" t="str">
        <f>IF(AA372=0,"",VLOOKUP(AA372,#REF!,2,0))</f>
        <v/>
      </c>
      <c r="AC372" s="82"/>
      <c r="AD372" s="78"/>
      <c r="AE372" s="78"/>
      <c r="AF372" s="83"/>
    </row>
    <row r="373" spans="1:32" s="75" customFormat="1" ht="15" customHeight="1">
      <c r="A373" s="77">
        <v>367</v>
      </c>
      <c r="B373" s="78" t="str">
        <f>IF(C373=0,"",VLOOKUP(C373,#REF!,2,0))</f>
        <v/>
      </c>
      <c r="C373" s="107"/>
      <c r="D373" s="10"/>
      <c r="E373" s="31"/>
      <c r="F373" s="33"/>
      <c r="G373" s="31"/>
      <c r="H373" s="31"/>
      <c r="I373" s="31"/>
      <c r="J373" s="31"/>
      <c r="K373" s="79" t="s">
        <v>286</v>
      </c>
      <c r="L373" s="79" t="str">
        <f>IF(ISERROR(VLOOKUP($F373,#REF!,L$3,FALSE)),"",VLOOKUP($F373,#REF!,L$3,FALSE))</f>
        <v/>
      </c>
      <c r="M373" s="88"/>
      <c r="N373" s="88"/>
      <c r="O373" s="78"/>
      <c r="P373" s="80">
        <f t="shared" si="18"/>
        <v>0</v>
      </c>
      <c r="Q373" s="87"/>
      <c r="R373" s="31"/>
      <c r="S373" s="81" t="str">
        <f t="shared" si="16"/>
        <v/>
      </c>
      <c r="T373" s="33"/>
      <c r="U373" s="29"/>
      <c r="V373" s="87"/>
      <c r="W373" s="32"/>
      <c r="X373" s="81" t="str">
        <f t="shared" si="17"/>
        <v/>
      </c>
      <c r="Y373" s="33"/>
      <c r="Z373" s="45"/>
      <c r="AA373" s="78"/>
      <c r="AB373" s="78" t="str">
        <f>IF(AA373=0,"",VLOOKUP(AA373,#REF!,2,0))</f>
        <v/>
      </c>
      <c r="AC373" s="82"/>
      <c r="AD373" s="78"/>
      <c r="AE373" s="78"/>
      <c r="AF373" s="83"/>
    </row>
    <row r="374" spans="1:32" s="75" customFormat="1" ht="15" customHeight="1">
      <c r="A374" s="77">
        <v>368</v>
      </c>
      <c r="B374" s="78" t="str">
        <f>IF(C374=0,"",VLOOKUP(C374,#REF!,2,0))</f>
        <v/>
      </c>
      <c r="C374" s="107"/>
      <c r="D374" s="10"/>
      <c r="E374" s="31"/>
      <c r="F374" s="33"/>
      <c r="G374" s="31"/>
      <c r="H374" s="31"/>
      <c r="I374" s="31"/>
      <c r="J374" s="31"/>
      <c r="K374" s="79" t="s">
        <v>286</v>
      </c>
      <c r="L374" s="79" t="str">
        <f>IF(ISERROR(VLOOKUP($F374,#REF!,L$3,FALSE)),"",VLOOKUP($F374,#REF!,L$3,FALSE))</f>
        <v/>
      </c>
      <c r="M374" s="88"/>
      <c r="N374" s="88"/>
      <c r="O374" s="78"/>
      <c r="P374" s="80">
        <f t="shared" si="18"/>
        <v>0</v>
      </c>
      <c r="Q374" s="87"/>
      <c r="R374" s="31"/>
      <c r="S374" s="81" t="str">
        <f t="shared" si="16"/>
        <v/>
      </c>
      <c r="T374" s="33"/>
      <c r="U374" s="29"/>
      <c r="V374" s="87"/>
      <c r="W374" s="32"/>
      <c r="X374" s="81" t="str">
        <f t="shared" si="17"/>
        <v/>
      </c>
      <c r="Y374" s="33"/>
      <c r="Z374" s="45"/>
      <c r="AA374" s="78"/>
      <c r="AB374" s="78" t="str">
        <f>IF(AA374=0,"",VLOOKUP(AA374,#REF!,2,0))</f>
        <v/>
      </c>
      <c r="AC374" s="82"/>
      <c r="AD374" s="78"/>
      <c r="AE374" s="78"/>
      <c r="AF374" s="83"/>
    </row>
    <row r="375" spans="1:32" s="75" customFormat="1" ht="15" customHeight="1">
      <c r="A375" s="77">
        <v>369</v>
      </c>
      <c r="B375" s="78" t="str">
        <f>IF(C375=0,"",VLOOKUP(C375,#REF!,2,0))</f>
        <v/>
      </c>
      <c r="C375" s="107"/>
      <c r="D375" s="10"/>
      <c r="E375" s="31"/>
      <c r="F375" s="33"/>
      <c r="G375" s="31"/>
      <c r="H375" s="31"/>
      <c r="I375" s="31"/>
      <c r="J375" s="31"/>
      <c r="K375" s="79" t="s">
        <v>286</v>
      </c>
      <c r="L375" s="79" t="str">
        <f>IF(ISERROR(VLOOKUP($F375,#REF!,L$3,FALSE)),"",VLOOKUP($F375,#REF!,L$3,FALSE))</f>
        <v/>
      </c>
      <c r="M375" s="88"/>
      <c r="N375" s="88"/>
      <c r="O375" s="78"/>
      <c r="P375" s="80">
        <f t="shared" si="18"/>
        <v>0</v>
      </c>
      <c r="Q375" s="87"/>
      <c r="R375" s="31"/>
      <c r="S375" s="81" t="str">
        <f t="shared" si="16"/>
        <v/>
      </c>
      <c r="T375" s="33"/>
      <c r="U375" s="29"/>
      <c r="V375" s="87"/>
      <c r="W375" s="32"/>
      <c r="X375" s="81" t="str">
        <f t="shared" si="17"/>
        <v/>
      </c>
      <c r="Y375" s="33"/>
      <c r="Z375" s="45"/>
      <c r="AA375" s="78"/>
      <c r="AB375" s="78" t="str">
        <f>IF(AA375=0,"",VLOOKUP(AA375,#REF!,2,0))</f>
        <v/>
      </c>
      <c r="AC375" s="82"/>
      <c r="AD375" s="78"/>
      <c r="AE375" s="78"/>
      <c r="AF375" s="83"/>
    </row>
    <row r="376" spans="1:32" s="75" customFormat="1" ht="15" customHeight="1">
      <c r="A376" s="77">
        <v>370</v>
      </c>
      <c r="B376" s="78" t="str">
        <f>IF(C376=0,"",VLOOKUP(C376,#REF!,2,0))</f>
        <v/>
      </c>
      <c r="C376" s="107"/>
      <c r="D376" s="10"/>
      <c r="E376" s="31"/>
      <c r="F376" s="33"/>
      <c r="G376" s="31"/>
      <c r="H376" s="31"/>
      <c r="I376" s="31"/>
      <c r="J376" s="31"/>
      <c r="K376" s="79" t="s">
        <v>286</v>
      </c>
      <c r="L376" s="79" t="str">
        <f>IF(ISERROR(VLOOKUP($F376,#REF!,L$3,FALSE)),"",VLOOKUP($F376,#REF!,L$3,FALSE))</f>
        <v/>
      </c>
      <c r="M376" s="88"/>
      <c r="N376" s="88"/>
      <c r="O376" s="78"/>
      <c r="P376" s="80">
        <f t="shared" si="18"/>
        <v>0</v>
      </c>
      <c r="Q376" s="87"/>
      <c r="R376" s="31"/>
      <c r="S376" s="81" t="str">
        <f t="shared" si="16"/>
        <v/>
      </c>
      <c r="T376" s="33"/>
      <c r="U376" s="29"/>
      <c r="V376" s="87"/>
      <c r="W376" s="32"/>
      <c r="X376" s="81" t="str">
        <f t="shared" si="17"/>
        <v/>
      </c>
      <c r="Y376" s="33"/>
      <c r="Z376" s="45"/>
      <c r="AA376" s="78"/>
      <c r="AB376" s="78" t="str">
        <f>IF(AA376=0,"",VLOOKUP(AA376,#REF!,2,0))</f>
        <v/>
      </c>
      <c r="AC376" s="82"/>
      <c r="AD376" s="78"/>
      <c r="AE376" s="78"/>
      <c r="AF376" s="83"/>
    </row>
    <row r="377" spans="1:32" s="75" customFormat="1" ht="15" customHeight="1">
      <c r="A377" s="77">
        <v>371</v>
      </c>
      <c r="B377" s="78" t="str">
        <f>IF(C377=0,"",VLOOKUP(C377,#REF!,2,0))</f>
        <v/>
      </c>
      <c r="C377" s="107"/>
      <c r="D377" s="10"/>
      <c r="E377" s="31"/>
      <c r="F377" s="33"/>
      <c r="G377" s="31"/>
      <c r="H377" s="31"/>
      <c r="I377" s="31"/>
      <c r="J377" s="31"/>
      <c r="K377" s="79" t="s">
        <v>286</v>
      </c>
      <c r="L377" s="79" t="str">
        <f>IF(ISERROR(VLOOKUP($F377,#REF!,L$3,FALSE)),"",VLOOKUP($F377,#REF!,L$3,FALSE))</f>
        <v/>
      </c>
      <c r="M377" s="88"/>
      <c r="N377" s="88"/>
      <c r="O377" s="78"/>
      <c r="P377" s="80">
        <f t="shared" si="18"/>
        <v>0</v>
      </c>
      <c r="Q377" s="87"/>
      <c r="R377" s="31"/>
      <c r="S377" s="81" t="str">
        <f t="shared" si="16"/>
        <v/>
      </c>
      <c r="T377" s="33"/>
      <c r="U377" s="29"/>
      <c r="V377" s="87"/>
      <c r="W377" s="32"/>
      <c r="X377" s="81" t="str">
        <f t="shared" si="17"/>
        <v/>
      </c>
      <c r="Y377" s="33"/>
      <c r="Z377" s="45"/>
      <c r="AA377" s="78"/>
      <c r="AB377" s="78" t="str">
        <f>IF(AA377=0,"",VLOOKUP(AA377,#REF!,2,0))</f>
        <v/>
      </c>
      <c r="AC377" s="82"/>
      <c r="AD377" s="78"/>
      <c r="AE377" s="78"/>
      <c r="AF377" s="83"/>
    </row>
    <row r="378" spans="1:32" s="75" customFormat="1" ht="15" customHeight="1">
      <c r="A378" s="77">
        <v>372</v>
      </c>
      <c r="B378" s="78" t="str">
        <f>IF(C378=0,"",VLOOKUP(C378,#REF!,2,0))</f>
        <v/>
      </c>
      <c r="C378" s="107"/>
      <c r="D378" s="10"/>
      <c r="E378" s="31"/>
      <c r="F378" s="33"/>
      <c r="G378" s="31"/>
      <c r="H378" s="31"/>
      <c r="I378" s="31"/>
      <c r="J378" s="31"/>
      <c r="K378" s="79" t="s">
        <v>286</v>
      </c>
      <c r="L378" s="79" t="str">
        <f>IF(ISERROR(VLOOKUP($F378,#REF!,L$3,FALSE)),"",VLOOKUP($F378,#REF!,L$3,FALSE))</f>
        <v/>
      </c>
      <c r="M378" s="88"/>
      <c r="N378" s="88"/>
      <c r="O378" s="78"/>
      <c r="P378" s="80">
        <f t="shared" si="18"/>
        <v>0</v>
      </c>
      <c r="Q378" s="87"/>
      <c r="R378" s="31"/>
      <c r="S378" s="81" t="str">
        <f t="shared" si="16"/>
        <v/>
      </c>
      <c r="T378" s="33"/>
      <c r="U378" s="29"/>
      <c r="V378" s="87"/>
      <c r="W378" s="32"/>
      <c r="X378" s="81" t="str">
        <f t="shared" si="17"/>
        <v/>
      </c>
      <c r="Y378" s="33"/>
      <c r="Z378" s="45"/>
      <c r="AA378" s="78"/>
      <c r="AB378" s="78" t="str">
        <f>IF(AA378=0,"",VLOOKUP(AA378,#REF!,2,0))</f>
        <v/>
      </c>
      <c r="AC378" s="82"/>
      <c r="AD378" s="78"/>
      <c r="AE378" s="78"/>
      <c r="AF378" s="83"/>
    </row>
    <row r="379" spans="1:32" s="75" customFormat="1" ht="15" customHeight="1">
      <c r="A379" s="77">
        <v>373</v>
      </c>
      <c r="B379" s="78" t="str">
        <f>IF(C379=0,"",VLOOKUP(C379,#REF!,2,0))</f>
        <v/>
      </c>
      <c r="C379" s="107"/>
      <c r="D379" s="10"/>
      <c r="E379" s="31"/>
      <c r="F379" s="33"/>
      <c r="G379" s="31"/>
      <c r="H379" s="31"/>
      <c r="I379" s="31"/>
      <c r="J379" s="31"/>
      <c r="K379" s="79" t="s">
        <v>286</v>
      </c>
      <c r="L379" s="79" t="str">
        <f>IF(ISERROR(VLOOKUP($F379,#REF!,L$3,FALSE)),"",VLOOKUP($F379,#REF!,L$3,FALSE))</f>
        <v/>
      </c>
      <c r="M379" s="88"/>
      <c r="N379" s="88"/>
      <c r="O379" s="78"/>
      <c r="P379" s="80">
        <f t="shared" si="18"/>
        <v>0</v>
      </c>
      <c r="Q379" s="87"/>
      <c r="R379" s="31"/>
      <c r="S379" s="81" t="str">
        <f t="shared" si="16"/>
        <v/>
      </c>
      <c r="T379" s="33"/>
      <c r="U379" s="29"/>
      <c r="V379" s="87"/>
      <c r="W379" s="32"/>
      <c r="X379" s="81" t="str">
        <f t="shared" si="17"/>
        <v/>
      </c>
      <c r="Y379" s="33"/>
      <c r="Z379" s="45"/>
      <c r="AA379" s="78"/>
      <c r="AB379" s="78" t="str">
        <f>IF(AA379=0,"",VLOOKUP(AA379,#REF!,2,0))</f>
        <v/>
      </c>
      <c r="AC379" s="82"/>
      <c r="AD379" s="78"/>
      <c r="AE379" s="78"/>
      <c r="AF379" s="83"/>
    </row>
    <row r="380" spans="1:32" s="75" customFormat="1" ht="15" customHeight="1">
      <c r="A380" s="77">
        <v>374</v>
      </c>
      <c r="B380" s="78" t="str">
        <f>IF(C380=0,"",VLOOKUP(C380,#REF!,2,0))</f>
        <v/>
      </c>
      <c r="C380" s="107"/>
      <c r="D380" s="10"/>
      <c r="E380" s="31"/>
      <c r="F380" s="33"/>
      <c r="G380" s="31"/>
      <c r="H380" s="31"/>
      <c r="I380" s="31"/>
      <c r="J380" s="31"/>
      <c r="K380" s="79" t="s">
        <v>286</v>
      </c>
      <c r="L380" s="79" t="str">
        <f>IF(ISERROR(VLOOKUP($F380,#REF!,L$3,FALSE)),"",VLOOKUP($F380,#REF!,L$3,FALSE))</f>
        <v/>
      </c>
      <c r="M380" s="88"/>
      <c r="N380" s="88"/>
      <c r="O380" s="78"/>
      <c r="P380" s="80">
        <f t="shared" si="18"/>
        <v>0</v>
      </c>
      <c r="Q380" s="87"/>
      <c r="R380" s="31"/>
      <c r="S380" s="81" t="str">
        <f t="shared" si="16"/>
        <v/>
      </c>
      <c r="T380" s="33"/>
      <c r="U380" s="29"/>
      <c r="V380" s="87"/>
      <c r="W380" s="32"/>
      <c r="X380" s="81" t="str">
        <f t="shared" si="17"/>
        <v/>
      </c>
      <c r="Y380" s="33"/>
      <c r="Z380" s="45"/>
      <c r="AA380" s="78"/>
      <c r="AB380" s="78" t="str">
        <f>IF(AA380=0,"",VLOOKUP(AA380,#REF!,2,0))</f>
        <v/>
      </c>
      <c r="AC380" s="82"/>
      <c r="AD380" s="78"/>
      <c r="AE380" s="78"/>
      <c r="AF380" s="83"/>
    </row>
    <row r="381" spans="1:32" s="75" customFormat="1" ht="15" customHeight="1">
      <c r="A381" s="77">
        <v>375</v>
      </c>
      <c r="B381" s="78" t="str">
        <f>IF(C381=0,"",VLOOKUP(C381,#REF!,2,0))</f>
        <v/>
      </c>
      <c r="C381" s="107"/>
      <c r="D381" s="10"/>
      <c r="E381" s="31"/>
      <c r="F381" s="33"/>
      <c r="G381" s="31"/>
      <c r="H381" s="31"/>
      <c r="I381" s="31"/>
      <c r="J381" s="31"/>
      <c r="K381" s="79" t="s">
        <v>286</v>
      </c>
      <c r="L381" s="79" t="str">
        <f>IF(ISERROR(VLOOKUP($F381,#REF!,L$3,FALSE)),"",VLOOKUP($F381,#REF!,L$3,FALSE))</f>
        <v/>
      </c>
      <c r="M381" s="88"/>
      <c r="N381" s="88"/>
      <c r="O381" s="78"/>
      <c r="P381" s="80">
        <f t="shared" si="18"/>
        <v>0</v>
      </c>
      <c r="Q381" s="87"/>
      <c r="R381" s="31"/>
      <c r="S381" s="81" t="str">
        <f t="shared" si="16"/>
        <v/>
      </c>
      <c r="T381" s="33"/>
      <c r="U381" s="29"/>
      <c r="V381" s="87"/>
      <c r="W381" s="32"/>
      <c r="X381" s="81" t="str">
        <f t="shared" si="17"/>
        <v/>
      </c>
      <c r="Y381" s="33"/>
      <c r="Z381" s="45"/>
      <c r="AA381" s="78"/>
      <c r="AB381" s="78" t="str">
        <f>IF(AA381=0,"",VLOOKUP(AA381,#REF!,2,0))</f>
        <v/>
      </c>
      <c r="AC381" s="82"/>
      <c r="AD381" s="78"/>
      <c r="AE381" s="78"/>
      <c r="AF381" s="83"/>
    </row>
    <row r="382" spans="1:32" s="75" customFormat="1" ht="15" customHeight="1">
      <c r="A382" s="77">
        <v>376</v>
      </c>
      <c r="B382" s="78" t="str">
        <f>IF(C382=0,"",VLOOKUP(C382,#REF!,2,0))</f>
        <v/>
      </c>
      <c r="C382" s="107"/>
      <c r="D382" s="10"/>
      <c r="E382" s="31"/>
      <c r="F382" s="33"/>
      <c r="G382" s="31"/>
      <c r="H382" s="31"/>
      <c r="I382" s="31"/>
      <c r="J382" s="31"/>
      <c r="K382" s="79" t="s">
        <v>286</v>
      </c>
      <c r="L382" s="79" t="str">
        <f>IF(ISERROR(VLOOKUP($F382,#REF!,L$3,FALSE)),"",VLOOKUP($F382,#REF!,L$3,FALSE))</f>
        <v/>
      </c>
      <c r="M382" s="88"/>
      <c r="N382" s="88"/>
      <c r="O382" s="78"/>
      <c r="P382" s="80">
        <f t="shared" si="18"/>
        <v>0</v>
      </c>
      <c r="Q382" s="87"/>
      <c r="R382" s="31"/>
      <c r="S382" s="81" t="str">
        <f t="shared" si="16"/>
        <v/>
      </c>
      <c r="T382" s="33"/>
      <c r="U382" s="29"/>
      <c r="V382" s="87"/>
      <c r="W382" s="32"/>
      <c r="X382" s="81" t="str">
        <f t="shared" si="17"/>
        <v/>
      </c>
      <c r="Y382" s="33"/>
      <c r="Z382" s="45"/>
      <c r="AA382" s="78"/>
      <c r="AB382" s="78" t="str">
        <f>IF(AA382=0,"",VLOOKUP(AA382,#REF!,2,0))</f>
        <v/>
      </c>
      <c r="AC382" s="82"/>
      <c r="AD382" s="78"/>
      <c r="AE382" s="78"/>
      <c r="AF382" s="83"/>
    </row>
    <row r="383" spans="1:32" s="75" customFormat="1" ht="15" customHeight="1">
      <c r="A383" s="77">
        <v>377</v>
      </c>
      <c r="B383" s="78" t="str">
        <f>IF(C383=0,"",VLOOKUP(C383,#REF!,2,0))</f>
        <v/>
      </c>
      <c r="C383" s="107"/>
      <c r="D383" s="10"/>
      <c r="E383" s="31"/>
      <c r="F383" s="33"/>
      <c r="G383" s="31"/>
      <c r="H383" s="31"/>
      <c r="I383" s="31"/>
      <c r="J383" s="31"/>
      <c r="K383" s="79" t="s">
        <v>286</v>
      </c>
      <c r="L383" s="79" t="str">
        <f>IF(ISERROR(VLOOKUP($F383,#REF!,L$3,FALSE)),"",VLOOKUP($F383,#REF!,L$3,FALSE))</f>
        <v/>
      </c>
      <c r="M383" s="88"/>
      <c r="N383" s="88"/>
      <c r="O383" s="78"/>
      <c r="P383" s="80">
        <f t="shared" si="18"/>
        <v>0</v>
      </c>
      <c r="Q383" s="87"/>
      <c r="R383" s="31"/>
      <c r="S383" s="81" t="str">
        <f t="shared" si="16"/>
        <v/>
      </c>
      <c r="T383" s="33"/>
      <c r="U383" s="29"/>
      <c r="V383" s="87"/>
      <c r="W383" s="32"/>
      <c r="X383" s="81" t="str">
        <f t="shared" si="17"/>
        <v/>
      </c>
      <c r="Y383" s="33"/>
      <c r="Z383" s="45"/>
      <c r="AA383" s="78"/>
      <c r="AB383" s="78" t="str">
        <f>IF(AA383=0,"",VLOOKUP(AA383,#REF!,2,0))</f>
        <v/>
      </c>
      <c r="AC383" s="82"/>
      <c r="AD383" s="78"/>
      <c r="AE383" s="78"/>
      <c r="AF383" s="83"/>
    </row>
    <row r="384" spans="1:32" s="75" customFormat="1" ht="15" customHeight="1">
      <c r="A384" s="77">
        <v>378</v>
      </c>
      <c r="B384" s="78" t="str">
        <f>IF(C384=0,"",VLOOKUP(C384,#REF!,2,0))</f>
        <v/>
      </c>
      <c r="C384" s="107"/>
      <c r="D384" s="10"/>
      <c r="E384" s="31"/>
      <c r="F384" s="33"/>
      <c r="G384" s="31"/>
      <c r="H384" s="31"/>
      <c r="I384" s="31"/>
      <c r="J384" s="31"/>
      <c r="K384" s="79" t="s">
        <v>286</v>
      </c>
      <c r="L384" s="79" t="str">
        <f>IF(ISERROR(VLOOKUP($F384,#REF!,L$3,FALSE)),"",VLOOKUP($F384,#REF!,L$3,FALSE))</f>
        <v/>
      </c>
      <c r="M384" s="88"/>
      <c r="N384" s="88"/>
      <c r="O384" s="78"/>
      <c r="P384" s="80">
        <f t="shared" si="18"/>
        <v>0</v>
      </c>
      <c r="Q384" s="87"/>
      <c r="R384" s="31"/>
      <c r="S384" s="81" t="str">
        <f t="shared" si="16"/>
        <v/>
      </c>
      <c r="T384" s="33"/>
      <c r="U384" s="29"/>
      <c r="V384" s="87"/>
      <c r="W384" s="32"/>
      <c r="X384" s="81" t="str">
        <f t="shared" si="17"/>
        <v/>
      </c>
      <c r="Y384" s="33"/>
      <c r="Z384" s="45"/>
      <c r="AA384" s="78"/>
      <c r="AB384" s="78" t="str">
        <f>IF(AA384=0,"",VLOOKUP(AA384,#REF!,2,0))</f>
        <v/>
      </c>
      <c r="AC384" s="82"/>
      <c r="AD384" s="78"/>
      <c r="AE384" s="78"/>
      <c r="AF384" s="83"/>
    </row>
    <row r="385" spans="1:32" s="75" customFormat="1" ht="15" customHeight="1">
      <c r="A385" s="77">
        <v>379</v>
      </c>
      <c r="B385" s="78" t="str">
        <f>IF(C385=0,"",VLOOKUP(C385,#REF!,2,0))</f>
        <v/>
      </c>
      <c r="C385" s="107"/>
      <c r="D385" s="10"/>
      <c r="E385" s="31"/>
      <c r="F385" s="33"/>
      <c r="G385" s="31"/>
      <c r="H385" s="31"/>
      <c r="I385" s="31"/>
      <c r="J385" s="31"/>
      <c r="K385" s="79" t="s">
        <v>286</v>
      </c>
      <c r="L385" s="79" t="str">
        <f>IF(ISERROR(VLOOKUP($F385,#REF!,L$3,FALSE)),"",VLOOKUP($F385,#REF!,L$3,FALSE))</f>
        <v/>
      </c>
      <c r="M385" s="88"/>
      <c r="N385" s="88"/>
      <c r="O385" s="78"/>
      <c r="P385" s="80">
        <f t="shared" si="18"/>
        <v>0</v>
      </c>
      <c r="Q385" s="87"/>
      <c r="R385" s="31"/>
      <c r="S385" s="81" t="str">
        <f t="shared" si="16"/>
        <v/>
      </c>
      <c r="T385" s="33"/>
      <c r="U385" s="29"/>
      <c r="V385" s="87"/>
      <c r="W385" s="32"/>
      <c r="X385" s="81" t="str">
        <f t="shared" si="17"/>
        <v/>
      </c>
      <c r="Y385" s="33"/>
      <c r="Z385" s="45"/>
      <c r="AA385" s="78"/>
      <c r="AB385" s="78" t="str">
        <f>IF(AA385=0,"",VLOOKUP(AA385,#REF!,2,0))</f>
        <v/>
      </c>
      <c r="AC385" s="82"/>
      <c r="AD385" s="78"/>
      <c r="AE385" s="78"/>
      <c r="AF385" s="83"/>
    </row>
    <row r="386" spans="1:32" s="75" customFormat="1" ht="15" customHeight="1">
      <c r="A386" s="77">
        <v>380</v>
      </c>
      <c r="B386" s="78" t="str">
        <f>IF(C386=0,"",VLOOKUP(C386,#REF!,2,0))</f>
        <v/>
      </c>
      <c r="C386" s="107"/>
      <c r="D386" s="10"/>
      <c r="E386" s="31"/>
      <c r="F386" s="33"/>
      <c r="G386" s="31"/>
      <c r="H386" s="31"/>
      <c r="I386" s="31"/>
      <c r="J386" s="31"/>
      <c r="K386" s="79" t="s">
        <v>286</v>
      </c>
      <c r="L386" s="79" t="str">
        <f>IF(ISERROR(VLOOKUP($F386,#REF!,L$3,FALSE)),"",VLOOKUP($F386,#REF!,L$3,FALSE))</f>
        <v/>
      </c>
      <c r="M386" s="88"/>
      <c r="N386" s="88"/>
      <c r="O386" s="78"/>
      <c r="P386" s="80">
        <f t="shared" si="18"/>
        <v>0</v>
      </c>
      <c r="Q386" s="87"/>
      <c r="R386" s="31"/>
      <c r="S386" s="81" t="str">
        <f t="shared" si="16"/>
        <v/>
      </c>
      <c r="T386" s="33"/>
      <c r="U386" s="29"/>
      <c r="V386" s="87"/>
      <c r="W386" s="32"/>
      <c r="X386" s="81" t="str">
        <f t="shared" si="17"/>
        <v/>
      </c>
      <c r="Y386" s="33"/>
      <c r="Z386" s="45"/>
      <c r="AA386" s="78"/>
      <c r="AB386" s="78" t="str">
        <f>IF(AA386=0,"",VLOOKUP(AA386,#REF!,2,0))</f>
        <v/>
      </c>
      <c r="AC386" s="82"/>
      <c r="AD386" s="78"/>
      <c r="AE386" s="78"/>
      <c r="AF386" s="83"/>
    </row>
    <row r="387" spans="1:32" s="75" customFormat="1" ht="15" customHeight="1">
      <c r="A387" s="77">
        <v>381</v>
      </c>
      <c r="B387" s="78" t="str">
        <f>IF(C387=0,"",VLOOKUP(C387,#REF!,2,0))</f>
        <v/>
      </c>
      <c r="C387" s="107"/>
      <c r="D387" s="10"/>
      <c r="E387" s="31"/>
      <c r="F387" s="33"/>
      <c r="G387" s="31"/>
      <c r="H387" s="31"/>
      <c r="I387" s="31"/>
      <c r="J387" s="31"/>
      <c r="K387" s="79" t="s">
        <v>286</v>
      </c>
      <c r="L387" s="79" t="str">
        <f>IF(ISERROR(VLOOKUP($F387,#REF!,L$3,FALSE)),"",VLOOKUP($F387,#REF!,L$3,FALSE))</f>
        <v/>
      </c>
      <c r="M387" s="88"/>
      <c r="N387" s="88"/>
      <c r="O387" s="78"/>
      <c r="P387" s="80">
        <f t="shared" si="18"/>
        <v>0</v>
      </c>
      <c r="Q387" s="87"/>
      <c r="R387" s="31"/>
      <c r="S387" s="81" t="str">
        <f t="shared" si="16"/>
        <v/>
      </c>
      <c r="T387" s="33"/>
      <c r="U387" s="29"/>
      <c r="V387" s="87"/>
      <c r="W387" s="32"/>
      <c r="X387" s="81" t="str">
        <f t="shared" si="17"/>
        <v/>
      </c>
      <c r="Y387" s="33"/>
      <c r="Z387" s="45"/>
      <c r="AA387" s="78"/>
      <c r="AB387" s="78" t="str">
        <f>IF(AA387=0,"",VLOOKUP(AA387,#REF!,2,0))</f>
        <v/>
      </c>
      <c r="AC387" s="82"/>
      <c r="AD387" s="78"/>
      <c r="AE387" s="78"/>
      <c r="AF387" s="83"/>
    </row>
    <row r="388" spans="1:32" s="75" customFormat="1" ht="15" customHeight="1">
      <c r="A388" s="77">
        <v>382</v>
      </c>
      <c r="B388" s="78" t="str">
        <f>IF(C388=0,"",VLOOKUP(C388,#REF!,2,0))</f>
        <v/>
      </c>
      <c r="C388" s="107"/>
      <c r="D388" s="10"/>
      <c r="E388" s="31"/>
      <c r="F388" s="33"/>
      <c r="G388" s="31"/>
      <c r="H388" s="31"/>
      <c r="I388" s="31"/>
      <c r="J388" s="31"/>
      <c r="K388" s="79" t="s">
        <v>286</v>
      </c>
      <c r="L388" s="79" t="str">
        <f>IF(ISERROR(VLOOKUP($F388,#REF!,L$3,FALSE)),"",VLOOKUP($F388,#REF!,L$3,FALSE))</f>
        <v/>
      </c>
      <c r="M388" s="88"/>
      <c r="N388" s="88"/>
      <c r="O388" s="78"/>
      <c r="P388" s="80">
        <f t="shared" si="18"/>
        <v>0</v>
      </c>
      <c r="Q388" s="87"/>
      <c r="R388" s="31"/>
      <c r="S388" s="81" t="str">
        <f t="shared" si="16"/>
        <v/>
      </c>
      <c r="T388" s="33"/>
      <c r="U388" s="29"/>
      <c r="V388" s="87"/>
      <c r="W388" s="32"/>
      <c r="X388" s="81" t="str">
        <f t="shared" si="17"/>
        <v/>
      </c>
      <c r="Y388" s="33"/>
      <c r="Z388" s="45"/>
      <c r="AA388" s="78"/>
      <c r="AB388" s="78" t="str">
        <f>IF(AA388=0,"",VLOOKUP(AA388,#REF!,2,0))</f>
        <v/>
      </c>
      <c r="AC388" s="82"/>
      <c r="AD388" s="78"/>
      <c r="AE388" s="78"/>
      <c r="AF388" s="83"/>
    </row>
    <row r="389" spans="1:32" s="75" customFormat="1" ht="15" customHeight="1">
      <c r="A389" s="77">
        <v>383</v>
      </c>
      <c r="B389" s="78" t="str">
        <f>IF(C389=0,"",VLOOKUP(C389,#REF!,2,0))</f>
        <v/>
      </c>
      <c r="C389" s="107"/>
      <c r="D389" s="10"/>
      <c r="E389" s="31"/>
      <c r="F389" s="33"/>
      <c r="G389" s="31"/>
      <c r="H389" s="31"/>
      <c r="I389" s="31"/>
      <c r="J389" s="31"/>
      <c r="K389" s="79" t="s">
        <v>286</v>
      </c>
      <c r="L389" s="79" t="str">
        <f>IF(ISERROR(VLOOKUP($F389,#REF!,L$3,FALSE)),"",VLOOKUP($F389,#REF!,L$3,FALSE))</f>
        <v/>
      </c>
      <c r="M389" s="88"/>
      <c r="N389" s="88"/>
      <c r="O389" s="78"/>
      <c r="P389" s="80">
        <f t="shared" si="18"/>
        <v>0</v>
      </c>
      <c r="Q389" s="87"/>
      <c r="R389" s="31"/>
      <c r="S389" s="81" t="str">
        <f t="shared" ref="S389:S452" si="19">IF(ISERROR(INDEX($AP$4:$AP$31,MATCH(Q389&amp;R389,$AQ$4:$AQ$31,))),"",INDEX($AP$4:$AP$31,MATCH(Q389&amp;R389,$AQ$4:$AQ$31,0)))</f>
        <v/>
      </c>
      <c r="T389" s="33"/>
      <c r="U389" s="29"/>
      <c r="V389" s="87"/>
      <c r="W389" s="32"/>
      <c r="X389" s="81" t="str">
        <f t="shared" ref="X389:X452" si="20">IF(ISERROR(INDEX($AP$4:$AP$31,MATCH(V389&amp;W389,$AQ$4:$AQ$31,))),"",INDEX($AP$4:$AP$31,MATCH(V389&amp;W389,$AQ$4:$AQ$31,0)))</f>
        <v/>
      </c>
      <c r="Y389" s="33"/>
      <c r="Z389" s="45"/>
      <c r="AA389" s="78"/>
      <c r="AB389" s="78" t="str">
        <f>IF(AA389=0,"",VLOOKUP(AA389,#REF!,2,0))</f>
        <v/>
      </c>
      <c r="AC389" s="82"/>
      <c r="AD389" s="78"/>
      <c r="AE389" s="78"/>
      <c r="AF389" s="83"/>
    </row>
    <row r="390" spans="1:32" s="75" customFormat="1" ht="15" customHeight="1">
      <c r="A390" s="77">
        <v>384</v>
      </c>
      <c r="B390" s="78" t="str">
        <f>IF(C390=0,"",VLOOKUP(C390,#REF!,2,0))</f>
        <v/>
      </c>
      <c r="C390" s="107"/>
      <c r="D390" s="10"/>
      <c r="E390" s="31"/>
      <c r="F390" s="33"/>
      <c r="G390" s="31"/>
      <c r="H390" s="31"/>
      <c r="I390" s="31"/>
      <c r="J390" s="31"/>
      <c r="K390" s="79" t="s">
        <v>286</v>
      </c>
      <c r="L390" s="79" t="str">
        <f>IF(ISERROR(VLOOKUP($F390,#REF!,L$3,FALSE)),"",VLOOKUP($F390,#REF!,L$3,FALSE))</f>
        <v/>
      </c>
      <c r="M390" s="88"/>
      <c r="N390" s="88"/>
      <c r="O390" s="78"/>
      <c r="P390" s="80">
        <f t="shared" si="18"/>
        <v>0</v>
      </c>
      <c r="Q390" s="87"/>
      <c r="R390" s="31"/>
      <c r="S390" s="81" t="str">
        <f t="shared" si="19"/>
        <v/>
      </c>
      <c r="T390" s="33"/>
      <c r="U390" s="29"/>
      <c r="V390" s="87"/>
      <c r="W390" s="32"/>
      <c r="X390" s="81" t="str">
        <f t="shared" si="20"/>
        <v/>
      </c>
      <c r="Y390" s="33"/>
      <c r="Z390" s="45"/>
      <c r="AA390" s="78"/>
      <c r="AB390" s="78" t="str">
        <f>IF(AA390=0,"",VLOOKUP(AA390,#REF!,2,0))</f>
        <v/>
      </c>
      <c r="AC390" s="82"/>
      <c r="AD390" s="78"/>
      <c r="AE390" s="78"/>
      <c r="AF390" s="83"/>
    </row>
    <row r="391" spans="1:32" s="75" customFormat="1" ht="15" customHeight="1">
      <c r="A391" s="77">
        <v>385</v>
      </c>
      <c r="B391" s="78" t="str">
        <f>IF(C391=0,"",VLOOKUP(C391,#REF!,2,0))</f>
        <v/>
      </c>
      <c r="C391" s="107"/>
      <c r="D391" s="10"/>
      <c r="E391" s="31"/>
      <c r="F391" s="33"/>
      <c r="G391" s="31"/>
      <c r="H391" s="31"/>
      <c r="I391" s="31"/>
      <c r="J391" s="31"/>
      <c r="K391" s="79" t="s">
        <v>286</v>
      </c>
      <c r="L391" s="79" t="str">
        <f>IF(ISERROR(VLOOKUP($F391,#REF!,L$3,FALSE)),"",VLOOKUP($F391,#REF!,L$3,FALSE))</f>
        <v/>
      </c>
      <c r="M391" s="88"/>
      <c r="N391" s="88"/>
      <c r="O391" s="78"/>
      <c r="P391" s="80">
        <f t="shared" si="18"/>
        <v>0</v>
      </c>
      <c r="Q391" s="87"/>
      <c r="R391" s="31"/>
      <c r="S391" s="81" t="str">
        <f t="shared" si="19"/>
        <v/>
      </c>
      <c r="T391" s="33"/>
      <c r="U391" s="29"/>
      <c r="V391" s="87"/>
      <c r="W391" s="32"/>
      <c r="X391" s="81" t="str">
        <f t="shared" si="20"/>
        <v/>
      </c>
      <c r="Y391" s="33"/>
      <c r="Z391" s="45"/>
      <c r="AA391" s="78"/>
      <c r="AB391" s="78" t="str">
        <f>IF(AA391=0,"",VLOOKUP(AA391,#REF!,2,0))</f>
        <v/>
      </c>
      <c r="AC391" s="82"/>
      <c r="AD391" s="78"/>
      <c r="AE391" s="78"/>
      <c r="AF391" s="83"/>
    </row>
    <row r="392" spans="1:32" s="75" customFormat="1" ht="15" customHeight="1">
      <c r="A392" s="77">
        <v>386</v>
      </c>
      <c r="B392" s="78" t="str">
        <f>IF(C392=0,"",VLOOKUP(C392,#REF!,2,0))</f>
        <v/>
      </c>
      <c r="C392" s="107"/>
      <c r="D392" s="10"/>
      <c r="E392" s="31"/>
      <c r="F392" s="33"/>
      <c r="G392" s="31"/>
      <c r="H392" s="31"/>
      <c r="I392" s="31"/>
      <c r="J392" s="31"/>
      <c r="K392" s="79" t="s">
        <v>286</v>
      </c>
      <c r="L392" s="79" t="str">
        <f>IF(ISERROR(VLOOKUP($F392,#REF!,L$3,FALSE)),"",VLOOKUP($F392,#REF!,L$3,FALSE))</f>
        <v/>
      </c>
      <c r="M392" s="88"/>
      <c r="N392" s="88"/>
      <c r="O392" s="78"/>
      <c r="P392" s="80">
        <f t="shared" si="18"/>
        <v>0</v>
      </c>
      <c r="Q392" s="87"/>
      <c r="R392" s="31"/>
      <c r="S392" s="81" t="str">
        <f t="shared" si="19"/>
        <v/>
      </c>
      <c r="T392" s="33"/>
      <c r="U392" s="29"/>
      <c r="V392" s="87"/>
      <c r="W392" s="32"/>
      <c r="X392" s="81" t="str">
        <f t="shared" si="20"/>
        <v/>
      </c>
      <c r="Y392" s="33"/>
      <c r="Z392" s="45"/>
      <c r="AA392" s="78"/>
      <c r="AB392" s="78" t="str">
        <f>IF(AA392=0,"",VLOOKUP(AA392,#REF!,2,0))</f>
        <v/>
      </c>
      <c r="AC392" s="82"/>
      <c r="AD392" s="78"/>
      <c r="AE392" s="78"/>
      <c r="AF392" s="83"/>
    </row>
    <row r="393" spans="1:32" s="75" customFormat="1" ht="15" customHeight="1">
      <c r="A393" s="77">
        <v>387</v>
      </c>
      <c r="B393" s="78" t="str">
        <f>IF(C393=0,"",VLOOKUP(C393,#REF!,2,0))</f>
        <v/>
      </c>
      <c r="C393" s="107"/>
      <c r="D393" s="10"/>
      <c r="E393" s="31"/>
      <c r="F393" s="33"/>
      <c r="G393" s="31"/>
      <c r="H393" s="31"/>
      <c r="I393" s="31"/>
      <c r="J393" s="31"/>
      <c r="K393" s="79" t="s">
        <v>286</v>
      </c>
      <c r="L393" s="79" t="str">
        <f>IF(ISERROR(VLOOKUP($F393,#REF!,L$3,FALSE)),"",VLOOKUP($F393,#REF!,L$3,FALSE))</f>
        <v/>
      </c>
      <c r="M393" s="88"/>
      <c r="N393" s="88"/>
      <c r="O393" s="78"/>
      <c r="P393" s="80">
        <f t="shared" ref="P393:P456" si="21">$R$1</f>
        <v>0</v>
      </c>
      <c r="Q393" s="87"/>
      <c r="R393" s="31"/>
      <c r="S393" s="81" t="str">
        <f t="shared" si="19"/>
        <v/>
      </c>
      <c r="T393" s="33"/>
      <c r="U393" s="29"/>
      <c r="V393" s="87"/>
      <c r="W393" s="32"/>
      <c r="X393" s="81" t="str">
        <f t="shared" si="20"/>
        <v/>
      </c>
      <c r="Y393" s="33"/>
      <c r="Z393" s="45"/>
      <c r="AA393" s="78"/>
      <c r="AB393" s="78" t="str">
        <f>IF(AA393=0,"",VLOOKUP(AA393,#REF!,2,0))</f>
        <v/>
      </c>
      <c r="AC393" s="82"/>
      <c r="AD393" s="78"/>
      <c r="AE393" s="78"/>
      <c r="AF393" s="83"/>
    </row>
    <row r="394" spans="1:32" s="75" customFormat="1" ht="15" customHeight="1">
      <c r="A394" s="77">
        <v>388</v>
      </c>
      <c r="B394" s="78" t="str">
        <f>IF(C394=0,"",VLOOKUP(C394,#REF!,2,0))</f>
        <v/>
      </c>
      <c r="C394" s="107"/>
      <c r="D394" s="10"/>
      <c r="E394" s="31"/>
      <c r="F394" s="33"/>
      <c r="G394" s="31"/>
      <c r="H394" s="31"/>
      <c r="I394" s="31"/>
      <c r="J394" s="31"/>
      <c r="K394" s="79" t="s">
        <v>286</v>
      </c>
      <c r="L394" s="79" t="str">
        <f>IF(ISERROR(VLOOKUP($F394,#REF!,L$3,FALSE)),"",VLOOKUP($F394,#REF!,L$3,FALSE))</f>
        <v/>
      </c>
      <c r="M394" s="88"/>
      <c r="N394" s="88"/>
      <c r="O394" s="78"/>
      <c r="P394" s="80">
        <f t="shared" si="21"/>
        <v>0</v>
      </c>
      <c r="Q394" s="87"/>
      <c r="R394" s="31"/>
      <c r="S394" s="81" t="str">
        <f t="shared" si="19"/>
        <v/>
      </c>
      <c r="T394" s="33"/>
      <c r="U394" s="29"/>
      <c r="V394" s="87"/>
      <c r="W394" s="32"/>
      <c r="X394" s="81" t="str">
        <f t="shared" si="20"/>
        <v/>
      </c>
      <c r="Y394" s="33"/>
      <c r="Z394" s="45"/>
      <c r="AA394" s="78"/>
      <c r="AB394" s="78" t="str">
        <f>IF(AA394=0,"",VLOOKUP(AA394,#REF!,2,0))</f>
        <v/>
      </c>
      <c r="AC394" s="82"/>
      <c r="AD394" s="78"/>
      <c r="AE394" s="78"/>
      <c r="AF394" s="83"/>
    </row>
    <row r="395" spans="1:32" s="75" customFormat="1" ht="15" customHeight="1">
      <c r="A395" s="77">
        <v>389</v>
      </c>
      <c r="B395" s="78" t="str">
        <f>IF(C395=0,"",VLOOKUP(C395,#REF!,2,0))</f>
        <v/>
      </c>
      <c r="C395" s="107"/>
      <c r="D395" s="10"/>
      <c r="E395" s="31"/>
      <c r="F395" s="33"/>
      <c r="G395" s="31"/>
      <c r="H395" s="31"/>
      <c r="I395" s="31"/>
      <c r="J395" s="31"/>
      <c r="K395" s="79" t="s">
        <v>286</v>
      </c>
      <c r="L395" s="79" t="str">
        <f>IF(ISERROR(VLOOKUP($F395,#REF!,L$3,FALSE)),"",VLOOKUP($F395,#REF!,L$3,FALSE))</f>
        <v/>
      </c>
      <c r="M395" s="88"/>
      <c r="N395" s="88"/>
      <c r="O395" s="78"/>
      <c r="P395" s="80">
        <f t="shared" si="21"/>
        <v>0</v>
      </c>
      <c r="Q395" s="87"/>
      <c r="R395" s="31"/>
      <c r="S395" s="81" t="str">
        <f t="shared" si="19"/>
        <v/>
      </c>
      <c r="T395" s="33"/>
      <c r="U395" s="29"/>
      <c r="V395" s="87"/>
      <c r="W395" s="32"/>
      <c r="X395" s="81" t="str">
        <f t="shared" si="20"/>
        <v/>
      </c>
      <c r="Y395" s="33"/>
      <c r="Z395" s="45"/>
      <c r="AA395" s="78"/>
      <c r="AB395" s="78" t="str">
        <f>IF(AA395=0,"",VLOOKUP(AA395,#REF!,2,0))</f>
        <v/>
      </c>
      <c r="AC395" s="82"/>
      <c r="AD395" s="78"/>
      <c r="AE395" s="78"/>
      <c r="AF395" s="83"/>
    </row>
    <row r="396" spans="1:32" s="75" customFormat="1" ht="15" customHeight="1">
      <c r="A396" s="77">
        <v>390</v>
      </c>
      <c r="B396" s="78" t="str">
        <f>IF(C396=0,"",VLOOKUP(C396,#REF!,2,0))</f>
        <v/>
      </c>
      <c r="C396" s="107"/>
      <c r="D396" s="10"/>
      <c r="E396" s="31"/>
      <c r="F396" s="33"/>
      <c r="G396" s="31"/>
      <c r="H396" s="31"/>
      <c r="I396" s="31"/>
      <c r="J396" s="31"/>
      <c r="K396" s="79" t="s">
        <v>286</v>
      </c>
      <c r="L396" s="79" t="str">
        <f>IF(ISERROR(VLOOKUP($F396,#REF!,L$3,FALSE)),"",VLOOKUP($F396,#REF!,L$3,FALSE))</f>
        <v/>
      </c>
      <c r="M396" s="88"/>
      <c r="N396" s="88"/>
      <c r="O396" s="78"/>
      <c r="P396" s="80">
        <f t="shared" si="21"/>
        <v>0</v>
      </c>
      <c r="Q396" s="87"/>
      <c r="R396" s="31"/>
      <c r="S396" s="81" t="str">
        <f t="shared" si="19"/>
        <v/>
      </c>
      <c r="T396" s="33"/>
      <c r="U396" s="29"/>
      <c r="V396" s="87"/>
      <c r="W396" s="32"/>
      <c r="X396" s="81" t="str">
        <f t="shared" si="20"/>
        <v/>
      </c>
      <c r="Y396" s="33"/>
      <c r="Z396" s="45"/>
      <c r="AA396" s="78"/>
      <c r="AB396" s="78" t="str">
        <f>IF(AA396=0,"",VLOOKUP(AA396,#REF!,2,0))</f>
        <v/>
      </c>
      <c r="AC396" s="82"/>
      <c r="AD396" s="78"/>
      <c r="AE396" s="78"/>
      <c r="AF396" s="83"/>
    </row>
    <row r="397" spans="1:32" s="75" customFormat="1" ht="15" customHeight="1">
      <c r="A397" s="77">
        <v>391</v>
      </c>
      <c r="B397" s="78" t="str">
        <f>IF(C397=0,"",VLOOKUP(C397,#REF!,2,0))</f>
        <v/>
      </c>
      <c r="C397" s="107"/>
      <c r="D397" s="10"/>
      <c r="E397" s="31"/>
      <c r="F397" s="33"/>
      <c r="G397" s="31"/>
      <c r="H397" s="31"/>
      <c r="I397" s="31"/>
      <c r="J397" s="31"/>
      <c r="K397" s="79" t="s">
        <v>286</v>
      </c>
      <c r="L397" s="79" t="str">
        <f>IF(ISERROR(VLOOKUP($F397,#REF!,L$3,FALSE)),"",VLOOKUP($F397,#REF!,L$3,FALSE))</f>
        <v/>
      </c>
      <c r="M397" s="88"/>
      <c r="N397" s="88"/>
      <c r="O397" s="78"/>
      <c r="P397" s="80">
        <f t="shared" si="21"/>
        <v>0</v>
      </c>
      <c r="Q397" s="87"/>
      <c r="R397" s="31"/>
      <c r="S397" s="81" t="str">
        <f t="shared" si="19"/>
        <v/>
      </c>
      <c r="T397" s="33"/>
      <c r="U397" s="29"/>
      <c r="V397" s="87"/>
      <c r="W397" s="32"/>
      <c r="X397" s="81" t="str">
        <f t="shared" si="20"/>
        <v/>
      </c>
      <c r="Y397" s="33"/>
      <c r="Z397" s="45"/>
      <c r="AA397" s="78"/>
      <c r="AB397" s="78" t="str">
        <f>IF(AA397=0,"",VLOOKUP(AA397,#REF!,2,0))</f>
        <v/>
      </c>
      <c r="AC397" s="82"/>
      <c r="AD397" s="78"/>
      <c r="AE397" s="78"/>
      <c r="AF397" s="83"/>
    </row>
    <row r="398" spans="1:32" s="75" customFormat="1" ht="15" customHeight="1">
      <c r="A398" s="77">
        <v>392</v>
      </c>
      <c r="B398" s="78" t="str">
        <f>IF(C398=0,"",VLOOKUP(C398,#REF!,2,0))</f>
        <v/>
      </c>
      <c r="C398" s="107"/>
      <c r="D398" s="10"/>
      <c r="E398" s="31"/>
      <c r="F398" s="33"/>
      <c r="G398" s="31"/>
      <c r="H398" s="31"/>
      <c r="I398" s="31"/>
      <c r="J398" s="31"/>
      <c r="K398" s="79" t="s">
        <v>286</v>
      </c>
      <c r="L398" s="79" t="str">
        <f>IF(ISERROR(VLOOKUP($F398,#REF!,L$3,FALSE)),"",VLOOKUP($F398,#REF!,L$3,FALSE))</f>
        <v/>
      </c>
      <c r="M398" s="88"/>
      <c r="N398" s="88"/>
      <c r="O398" s="78"/>
      <c r="P398" s="80">
        <f t="shared" si="21"/>
        <v>0</v>
      </c>
      <c r="Q398" s="87"/>
      <c r="R398" s="31"/>
      <c r="S398" s="81" t="str">
        <f t="shared" si="19"/>
        <v/>
      </c>
      <c r="T398" s="33"/>
      <c r="U398" s="29"/>
      <c r="V398" s="87"/>
      <c r="W398" s="32"/>
      <c r="X398" s="81" t="str">
        <f t="shared" si="20"/>
        <v/>
      </c>
      <c r="Y398" s="33"/>
      <c r="Z398" s="45"/>
      <c r="AA398" s="78"/>
      <c r="AB398" s="78" t="str">
        <f>IF(AA398=0,"",VLOOKUP(AA398,#REF!,2,0))</f>
        <v/>
      </c>
      <c r="AC398" s="82"/>
      <c r="AD398" s="78"/>
      <c r="AE398" s="78"/>
      <c r="AF398" s="83"/>
    </row>
    <row r="399" spans="1:32" s="75" customFormat="1" ht="15" customHeight="1">
      <c r="A399" s="77">
        <v>393</v>
      </c>
      <c r="B399" s="78" t="str">
        <f>IF(C399=0,"",VLOOKUP(C399,#REF!,2,0))</f>
        <v/>
      </c>
      <c r="C399" s="107"/>
      <c r="D399" s="10"/>
      <c r="E399" s="31"/>
      <c r="F399" s="33"/>
      <c r="G399" s="31"/>
      <c r="H399" s="31"/>
      <c r="I399" s="31"/>
      <c r="J399" s="31"/>
      <c r="K399" s="79" t="s">
        <v>286</v>
      </c>
      <c r="L399" s="79" t="str">
        <f>IF(ISERROR(VLOOKUP($F399,#REF!,L$3,FALSE)),"",VLOOKUP($F399,#REF!,L$3,FALSE))</f>
        <v/>
      </c>
      <c r="M399" s="88"/>
      <c r="N399" s="88"/>
      <c r="O399" s="78"/>
      <c r="P399" s="80">
        <f t="shared" si="21"/>
        <v>0</v>
      </c>
      <c r="Q399" s="87"/>
      <c r="R399" s="31"/>
      <c r="S399" s="81" t="str">
        <f t="shared" si="19"/>
        <v/>
      </c>
      <c r="T399" s="33"/>
      <c r="U399" s="29"/>
      <c r="V399" s="87"/>
      <c r="W399" s="32"/>
      <c r="X399" s="81" t="str">
        <f t="shared" si="20"/>
        <v/>
      </c>
      <c r="Y399" s="33"/>
      <c r="Z399" s="45"/>
      <c r="AA399" s="78"/>
      <c r="AB399" s="78" t="str">
        <f>IF(AA399=0,"",VLOOKUP(AA399,#REF!,2,0))</f>
        <v/>
      </c>
      <c r="AC399" s="82"/>
      <c r="AD399" s="78"/>
      <c r="AE399" s="78"/>
      <c r="AF399" s="83"/>
    </row>
    <row r="400" spans="1:32" s="75" customFormat="1" ht="15" customHeight="1">
      <c r="A400" s="77">
        <v>394</v>
      </c>
      <c r="B400" s="78" t="str">
        <f>IF(C400=0,"",VLOOKUP(C400,#REF!,2,0))</f>
        <v/>
      </c>
      <c r="C400" s="107"/>
      <c r="D400" s="10"/>
      <c r="E400" s="31"/>
      <c r="F400" s="33"/>
      <c r="G400" s="31"/>
      <c r="H400" s="31"/>
      <c r="I400" s="31"/>
      <c r="J400" s="31"/>
      <c r="K400" s="79" t="s">
        <v>286</v>
      </c>
      <c r="L400" s="79" t="str">
        <f>IF(ISERROR(VLOOKUP($F400,#REF!,L$3,FALSE)),"",VLOOKUP($F400,#REF!,L$3,FALSE))</f>
        <v/>
      </c>
      <c r="M400" s="88"/>
      <c r="N400" s="88"/>
      <c r="O400" s="78"/>
      <c r="P400" s="80">
        <f t="shared" si="21"/>
        <v>0</v>
      </c>
      <c r="Q400" s="87"/>
      <c r="R400" s="31"/>
      <c r="S400" s="81" t="str">
        <f t="shared" si="19"/>
        <v/>
      </c>
      <c r="T400" s="33"/>
      <c r="U400" s="29"/>
      <c r="V400" s="87"/>
      <c r="W400" s="32"/>
      <c r="X400" s="81" t="str">
        <f t="shared" si="20"/>
        <v/>
      </c>
      <c r="Y400" s="33"/>
      <c r="Z400" s="45"/>
      <c r="AA400" s="78"/>
      <c r="AB400" s="78" t="str">
        <f>IF(AA400=0,"",VLOOKUP(AA400,#REF!,2,0))</f>
        <v/>
      </c>
      <c r="AC400" s="82"/>
      <c r="AD400" s="78"/>
      <c r="AE400" s="78"/>
      <c r="AF400" s="83"/>
    </row>
    <row r="401" spans="1:32" s="75" customFormat="1" ht="15" customHeight="1">
      <c r="A401" s="77">
        <v>395</v>
      </c>
      <c r="B401" s="78" t="str">
        <f>IF(C401=0,"",VLOOKUP(C401,#REF!,2,0))</f>
        <v/>
      </c>
      <c r="C401" s="107"/>
      <c r="D401" s="10"/>
      <c r="E401" s="31"/>
      <c r="F401" s="33"/>
      <c r="G401" s="31"/>
      <c r="H401" s="31"/>
      <c r="I401" s="31"/>
      <c r="J401" s="31"/>
      <c r="K401" s="79" t="s">
        <v>286</v>
      </c>
      <c r="L401" s="79" t="str">
        <f>IF(ISERROR(VLOOKUP($F401,#REF!,L$3,FALSE)),"",VLOOKUP($F401,#REF!,L$3,FALSE))</f>
        <v/>
      </c>
      <c r="M401" s="88"/>
      <c r="N401" s="88"/>
      <c r="O401" s="78"/>
      <c r="P401" s="80">
        <f t="shared" si="21"/>
        <v>0</v>
      </c>
      <c r="Q401" s="87"/>
      <c r="R401" s="31"/>
      <c r="S401" s="81" t="str">
        <f t="shared" si="19"/>
        <v/>
      </c>
      <c r="T401" s="33"/>
      <c r="U401" s="29"/>
      <c r="V401" s="87"/>
      <c r="W401" s="32"/>
      <c r="X401" s="81" t="str">
        <f t="shared" si="20"/>
        <v/>
      </c>
      <c r="Y401" s="33"/>
      <c r="Z401" s="45"/>
      <c r="AA401" s="78"/>
      <c r="AB401" s="78" t="str">
        <f>IF(AA401=0,"",VLOOKUP(AA401,#REF!,2,0))</f>
        <v/>
      </c>
      <c r="AC401" s="82"/>
      <c r="AD401" s="78"/>
      <c r="AE401" s="78"/>
      <c r="AF401" s="83"/>
    </row>
    <row r="402" spans="1:32" s="75" customFormat="1" ht="15" customHeight="1">
      <c r="A402" s="77">
        <v>396</v>
      </c>
      <c r="B402" s="78" t="str">
        <f>IF(C402=0,"",VLOOKUP(C402,#REF!,2,0))</f>
        <v/>
      </c>
      <c r="C402" s="107"/>
      <c r="D402" s="10"/>
      <c r="E402" s="31"/>
      <c r="F402" s="33"/>
      <c r="G402" s="31"/>
      <c r="H402" s="31"/>
      <c r="I402" s="31"/>
      <c r="J402" s="31"/>
      <c r="K402" s="79" t="s">
        <v>286</v>
      </c>
      <c r="L402" s="79" t="str">
        <f>IF(ISERROR(VLOOKUP($F402,#REF!,L$3,FALSE)),"",VLOOKUP($F402,#REF!,L$3,FALSE))</f>
        <v/>
      </c>
      <c r="M402" s="88"/>
      <c r="N402" s="88"/>
      <c r="O402" s="78"/>
      <c r="P402" s="80">
        <f t="shared" si="21"/>
        <v>0</v>
      </c>
      <c r="Q402" s="87"/>
      <c r="R402" s="31"/>
      <c r="S402" s="81" t="str">
        <f t="shared" si="19"/>
        <v/>
      </c>
      <c r="T402" s="33"/>
      <c r="U402" s="29"/>
      <c r="V402" s="87"/>
      <c r="W402" s="32"/>
      <c r="X402" s="81" t="str">
        <f t="shared" si="20"/>
        <v/>
      </c>
      <c r="Y402" s="33"/>
      <c r="Z402" s="45"/>
      <c r="AA402" s="78"/>
      <c r="AB402" s="78" t="str">
        <f>IF(AA402=0,"",VLOOKUP(AA402,#REF!,2,0))</f>
        <v/>
      </c>
      <c r="AC402" s="82"/>
      <c r="AD402" s="78"/>
      <c r="AE402" s="78"/>
      <c r="AF402" s="83"/>
    </row>
    <row r="403" spans="1:32" s="75" customFormat="1" ht="15" customHeight="1">
      <c r="A403" s="77">
        <v>397</v>
      </c>
      <c r="B403" s="78" t="str">
        <f>IF(C403=0,"",VLOOKUP(C403,#REF!,2,0))</f>
        <v/>
      </c>
      <c r="C403" s="107"/>
      <c r="D403" s="10"/>
      <c r="E403" s="31"/>
      <c r="F403" s="33"/>
      <c r="G403" s="31"/>
      <c r="H403" s="31"/>
      <c r="I403" s="31"/>
      <c r="J403" s="31"/>
      <c r="K403" s="79" t="s">
        <v>286</v>
      </c>
      <c r="L403" s="79" t="str">
        <f>IF(ISERROR(VLOOKUP($F403,#REF!,L$3,FALSE)),"",VLOOKUP($F403,#REF!,L$3,FALSE))</f>
        <v/>
      </c>
      <c r="M403" s="88"/>
      <c r="N403" s="88"/>
      <c r="O403" s="78"/>
      <c r="P403" s="80">
        <f t="shared" si="21"/>
        <v>0</v>
      </c>
      <c r="Q403" s="87"/>
      <c r="R403" s="31"/>
      <c r="S403" s="81" t="str">
        <f t="shared" si="19"/>
        <v/>
      </c>
      <c r="T403" s="33"/>
      <c r="U403" s="29"/>
      <c r="V403" s="87"/>
      <c r="W403" s="32"/>
      <c r="X403" s="81" t="str">
        <f t="shared" si="20"/>
        <v/>
      </c>
      <c r="Y403" s="33"/>
      <c r="Z403" s="45"/>
      <c r="AA403" s="78"/>
      <c r="AB403" s="78" t="str">
        <f>IF(AA403=0,"",VLOOKUP(AA403,#REF!,2,0))</f>
        <v/>
      </c>
      <c r="AC403" s="82"/>
      <c r="AD403" s="78"/>
      <c r="AE403" s="78"/>
      <c r="AF403" s="83"/>
    </row>
    <row r="404" spans="1:32" s="75" customFormat="1" ht="15" customHeight="1">
      <c r="A404" s="77">
        <v>398</v>
      </c>
      <c r="B404" s="78" t="str">
        <f>IF(C404=0,"",VLOOKUP(C404,#REF!,2,0))</f>
        <v/>
      </c>
      <c r="C404" s="107"/>
      <c r="D404" s="10"/>
      <c r="E404" s="31"/>
      <c r="F404" s="33"/>
      <c r="G404" s="31"/>
      <c r="H404" s="31"/>
      <c r="I404" s="31"/>
      <c r="J404" s="31"/>
      <c r="K404" s="79" t="s">
        <v>286</v>
      </c>
      <c r="L404" s="79" t="str">
        <f>IF(ISERROR(VLOOKUP($F404,#REF!,L$3,FALSE)),"",VLOOKUP($F404,#REF!,L$3,FALSE))</f>
        <v/>
      </c>
      <c r="M404" s="88"/>
      <c r="N404" s="88"/>
      <c r="O404" s="78"/>
      <c r="P404" s="80">
        <f t="shared" si="21"/>
        <v>0</v>
      </c>
      <c r="Q404" s="87"/>
      <c r="R404" s="31"/>
      <c r="S404" s="81" t="str">
        <f t="shared" si="19"/>
        <v/>
      </c>
      <c r="T404" s="33"/>
      <c r="U404" s="29"/>
      <c r="V404" s="87"/>
      <c r="W404" s="32"/>
      <c r="X404" s="81" t="str">
        <f t="shared" si="20"/>
        <v/>
      </c>
      <c r="Y404" s="33"/>
      <c r="Z404" s="45"/>
      <c r="AA404" s="78"/>
      <c r="AB404" s="78" t="str">
        <f>IF(AA404=0,"",VLOOKUP(AA404,#REF!,2,0))</f>
        <v/>
      </c>
      <c r="AC404" s="82"/>
      <c r="AD404" s="78"/>
      <c r="AE404" s="78"/>
      <c r="AF404" s="83"/>
    </row>
    <row r="405" spans="1:32" s="75" customFormat="1" ht="15" customHeight="1">
      <c r="A405" s="77">
        <v>399</v>
      </c>
      <c r="B405" s="78" t="str">
        <f>IF(C405=0,"",VLOOKUP(C405,#REF!,2,0))</f>
        <v/>
      </c>
      <c r="C405" s="107"/>
      <c r="D405" s="10"/>
      <c r="E405" s="31"/>
      <c r="F405" s="33"/>
      <c r="G405" s="31"/>
      <c r="H405" s="31"/>
      <c r="I405" s="31"/>
      <c r="J405" s="31"/>
      <c r="K405" s="79" t="s">
        <v>286</v>
      </c>
      <c r="L405" s="79" t="str">
        <f>IF(ISERROR(VLOOKUP($F405,#REF!,L$3,FALSE)),"",VLOOKUP($F405,#REF!,L$3,FALSE))</f>
        <v/>
      </c>
      <c r="M405" s="88"/>
      <c r="N405" s="88"/>
      <c r="O405" s="78"/>
      <c r="P405" s="80">
        <f t="shared" si="21"/>
        <v>0</v>
      </c>
      <c r="Q405" s="87"/>
      <c r="R405" s="31"/>
      <c r="S405" s="81" t="str">
        <f t="shared" si="19"/>
        <v/>
      </c>
      <c r="T405" s="33"/>
      <c r="U405" s="29"/>
      <c r="V405" s="87"/>
      <c r="W405" s="32"/>
      <c r="X405" s="81" t="str">
        <f t="shared" si="20"/>
        <v/>
      </c>
      <c r="Y405" s="33"/>
      <c r="Z405" s="45"/>
      <c r="AA405" s="78"/>
      <c r="AB405" s="78" t="str">
        <f>IF(AA405=0,"",VLOOKUP(AA405,#REF!,2,0))</f>
        <v/>
      </c>
      <c r="AC405" s="82"/>
      <c r="AD405" s="78"/>
      <c r="AE405" s="78"/>
      <c r="AF405" s="83"/>
    </row>
    <row r="406" spans="1:32" s="75" customFormat="1" ht="15" customHeight="1">
      <c r="A406" s="77">
        <v>400</v>
      </c>
      <c r="B406" s="78" t="str">
        <f>IF(C406=0,"",VLOOKUP(C406,#REF!,2,0))</f>
        <v/>
      </c>
      <c r="C406" s="107"/>
      <c r="D406" s="10"/>
      <c r="E406" s="31"/>
      <c r="F406" s="33"/>
      <c r="G406" s="31"/>
      <c r="H406" s="31"/>
      <c r="I406" s="31"/>
      <c r="J406" s="31"/>
      <c r="K406" s="79" t="s">
        <v>286</v>
      </c>
      <c r="L406" s="79" t="str">
        <f>IF(ISERROR(VLOOKUP($F406,#REF!,L$3,FALSE)),"",VLOOKUP($F406,#REF!,L$3,FALSE))</f>
        <v/>
      </c>
      <c r="M406" s="88"/>
      <c r="N406" s="88"/>
      <c r="O406" s="78"/>
      <c r="P406" s="80">
        <f t="shared" si="21"/>
        <v>0</v>
      </c>
      <c r="Q406" s="87"/>
      <c r="R406" s="31"/>
      <c r="S406" s="81" t="str">
        <f t="shared" si="19"/>
        <v/>
      </c>
      <c r="T406" s="33"/>
      <c r="U406" s="29"/>
      <c r="V406" s="87"/>
      <c r="W406" s="32"/>
      <c r="X406" s="81" t="str">
        <f t="shared" si="20"/>
        <v/>
      </c>
      <c r="Y406" s="33"/>
      <c r="Z406" s="45"/>
      <c r="AA406" s="78"/>
      <c r="AB406" s="78" t="str">
        <f>IF(AA406=0,"",VLOOKUP(AA406,#REF!,2,0))</f>
        <v/>
      </c>
      <c r="AC406" s="82"/>
      <c r="AD406" s="78"/>
      <c r="AE406" s="78"/>
      <c r="AF406" s="83"/>
    </row>
    <row r="407" spans="1:32" s="75" customFormat="1" ht="15" customHeight="1">
      <c r="A407" s="77">
        <v>401</v>
      </c>
      <c r="B407" s="78" t="str">
        <f>IF(C407=0,"",VLOOKUP(C407,#REF!,2,0))</f>
        <v/>
      </c>
      <c r="C407" s="107"/>
      <c r="D407" s="10"/>
      <c r="E407" s="31"/>
      <c r="F407" s="33"/>
      <c r="G407" s="31"/>
      <c r="H407" s="31"/>
      <c r="I407" s="31"/>
      <c r="J407" s="31"/>
      <c r="K407" s="79" t="s">
        <v>286</v>
      </c>
      <c r="L407" s="79" t="str">
        <f>IF(ISERROR(VLOOKUP($F407,#REF!,L$3,FALSE)),"",VLOOKUP($F407,#REF!,L$3,FALSE))</f>
        <v/>
      </c>
      <c r="M407" s="88"/>
      <c r="N407" s="88"/>
      <c r="O407" s="78"/>
      <c r="P407" s="80">
        <f t="shared" si="21"/>
        <v>0</v>
      </c>
      <c r="Q407" s="87"/>
      <c r="R407" s="31"/>
      <c r="S407" s="81" t="str">
        <f t="shared" si="19"/>
        <v/>
      </c>
      <c r="T407" s="33"/>
      <c r="U407" s="29"/>
      <c r="V407" s="87"/>
      <c r="W407" s="32"/>
      <c r="X407" s="81" t="str">
        <f t="shared" si="20"/>
        <v/>
      </c>
      <c r="Y407" s="33"/>
      <c r="Z407" s="45"/>
      <c r="AA407" s="78"/>
      <c r="AB407" s="78" t="str">
        <f>IF(AA407=0,"",VLOOKUP(AA407,#REF!,2,0))</f>
        <v/>
      </c>
      <c r="AC407" s="82"/>
      <c r="AD407" s="78"/>
      <c r="AE407" s="78"/>
      <c r="AF407" s="83"/>
    </row>
    <row r="408" spans="1:32" s="75" customFormat="1" ht="15" customHeight="1">
      <c r="A408" s="77">
        <v>402</v>
      </c>
      <c r="B408" s="78" t="str">
        <f>IF(C408=0,"",VLOOKUP(C408,#REF!,2,0))</f>
        <v/>
      </c>
      <c r="C408" s="107"/>
      <c r="D408" s="10"/>
      <c r="E408" s="31"/>
      <c r="F408" s="33"/>
      <c r="G408" s="31"/>
      <c r="H408" s="31"/>
      <c r="I408" s="31"/>
      <c r="J408" s="31"/>
      <c r="K408" s="79" t="s">
        <v>286</v>
      </c>
      <c r="L408" s="79" t="str">
        <f>IF(ISERROR(VLOOKUP($F408,#REF!,L$3,FALSE)),"",VLOOKUP($F408,#REF!,L$3,FALSE))</f>
        <v/>
      </c>
      <c r="M408" s="88"/>
      <c r="N408" s="88"/>
      <c r="O408" s="78"/>
      <c r="P408" s="80">
        <f t="shared" si="21"/>
        <v>0</v>
      </c>
      <c r="Q408" s="87"/>
      <c r="R408" s="31"/>
      <c r="S408" s="81" t="str">
        <f t="shared" si="19"/>
        <v/>
      </c>
      <c r="T408" s="33"/>
      <c r="U408" s="29"/>
      <c r="V408" s="87"/>
      <c r="W408" s="32"/>
      <c r="X408" s="81" t="str">
        <f t="shared" si="20"/>
        <v/>
      </c>
      <c r="Y408" s="33"/>
      <c r="Z408" s="45"/>
      <c r="AA408" s="78"/>
      <c r="AB408" s="78" t="str">
        <f>IF(AA408=0,"",VLOOKUP(AA408,#REF!,2,0))</f>
        <v/>
      </c>
      <c r="AC408" s="82"/>
      <c r="AD408" s="78"/>
      <c r="AE408" s="78"/>
      <c r="AF408" s="83"/>
    </row>
    <row r="409" spans="1:32" s="75" customFormat="1" ht="15" customHeight="1">
      <c r="A409" s="77">
        <v>403</v>
      </c>
      <c r="B409" s="78" t="str">
        <f>IF(C409=0,"",VLOOKUP(C409,#REF!,2,0))</f>
        <v/>
      </c>
      <c r="C409" s="107"/>
      <c r="D409" s="10"/>
      <c r="E409" s="31"/>
      <c r="F409" s="33"/>
      <c r="G409" s="31"/>
      <c r="H409" s="31"/>
      <c r="I409" s="31"/>
      <c r="J409" s="31"/>
      <c r="K409" s="79" t="s">
        <v>286</v>
      </c>
      <c r="L409" s="79" t="str">
        <f>IF(ISERROR(VLOOKUP($F409,#REF!,L$3,FALSE)),"",VLOOKUP($F409,#REF!,L$3,FALSE))</f>
        <v/>
      </c>
      <c r="M409" s="88"/>
      <c r="N409" s="88"/>
      <c r="O409" s="78"/>
      <c r="P409" s="80">
        <f t="shared" si="21"/>
        <v>0</v>
      </c>
      <c r="Q409" s="87"/>
      <c r="R409" s="31"/>
      <c r="S409" s="81" t="str">
        <f t="shared" si="19"/>
        <v/>
      </c>
      <c r="T409" s="33"/>
      <c r="U409" s="29"/>
      <c r="V409" s="87"/>
      <c r="W409" s="32"/>
      <c r="X409" s="81" t="str">
        <f t="shared" si="20"/>
        <v/>
      </c>
      <c r="Y409" s="33"/>
      <c r="Z409" s="45"/>
      <c r="AA409" s="78"/>
      <c r="AB409" s="78" t="str">
        <f>IF(AA409=0,"",VLOOKUP(AA409,#REF!,2,0))</f>
        <v/>
      </c>
      <c r="AC409" s="82"/>
      <c r="AD409" s="78"/>
      <c r="AE409" s="78"/>
      <c r="AF409" s="83"/>
    </row>
    <row r="410" spans="1:32" s="75" customFormat="1" ht="15" customHeight="1">
      <c r="A410" s="77">
        <v>404</v>
      </c>
      <c r="B410" s="78" t="str">
        <f>IF(C410=0,"",VLOOKUP(C410,#REF!,2,0))</f>
        <v/>
      </c>
      <c r="C410" s="107"/>
      <c r="D410" s="10"/>
      <c r="E410" s="31"/>
      <c r="F410" s="33"/>
      <c r="G410" s="31"/>
      <c r="H410" s="31"/>
      <c r="I410" s="31"/>
      <c r="J410" s="31"/>
      <c r="K410" s="79" t="s">
        <v>286</v>
      </c>
      <c r="L410" s="79" t="str">
        <f>IF(ISERROR(VLOOKUP($F410,#REF!,L$3,FALSE)),"",VLOOKUP($F410,#REF!,L$3,FALSE))</f>
        <v/>
      </c>
      <c r="M410" s="88"/>
      <c r="N410" s="88"/>
      <c r="O410" s="78"/>
      <c r="P410" s="80">
        <f t="shared" si="21"/>
        <v>0</v>
      </c>
      <c r="Q410" s="87"/>
      <c r="R410" s="31"/>
      <c r="S410" s="81" t="str">
        <f t="shared" si="19"/>
        <v/>
      </c>
      <c r="T410" s="33"/>
      <c r="U410" s="29"/>
      <c r="V410" s="87"/>
      <c r="W410" s="32"/>
      <c r="X410" s="81" t="str">
        <f t="shared" si="20"/>
        <v/>
      </c>
      <c r="Y410" s="33"/>
      <c r="Z410" s="45"/>
      <c r="AA410" s="78"/>
      <c r="AB410" s="78" t="str">
        <f>IF(AA410=0,"",VLOOKUP(AA410,#REF!,2,0))</f>
        <v/>
      </c>
      <c r="AC410" s="82"/>
      <c r="AD410" s="78"/>
      <c r="AE410" s="78"/>
      <c r="AF410" s="83"/>
    </row>
    <row r="411" spans="1:32" s="75" customFormat="1" ht="15" customHeight="1">
      <c r="A411" s="77">
        <v>405</v>
      </c>
      <c r="B411" s="78" t="str">
        <f>IF(C411=0,"",VLOOKUP(C411,#REF!,2,0))</f>
        <v/>
      </c>
      <c r="C411" s="107"/>
      <c r="D411" s="10"/>
      <c r="E411" s="31"/>
      <c r="F411" s="33"/>
      <c r="G411" s="31"/>
      <c r="H411" s="31"/>
      <c r="I411" s="31"/>
      <c r="J411" s="31"/>
      <c r="K411" s="79" t="s">
        <v>286</v>
      </c>
      <c r="L411" s="79" t="str">
        <f>IF(ISERROR(VLOOKUP($F411,#REF!,L$3,FALSE)),"",VLOOKUP($F411,#REF!,L$3,FALSE))</f>
        <v/>
      </c>
      <c r="M411" s="88"/>
      <c r="N411" s="88"/>
      <c r="O411" s="78"/>
      <c r="P411" s="80">
        <f t="shared" si="21"/>
        <v>0</v>
      </c>
      <c r="Q411" s="87"/>
      <c r="R411" s="31"/>
      <c r="S411" s="81" t="str">
        <f t="shared" si="19"/>
        <v/>
      </c>
      <c r="T411" s="33"/>
      <c r="U411" s="29"/>
      <c r="V411" s="87"/>
      <c r="W411" s="32"/>
      <c r="X411" s="81" t="str">
        <f t="shared" si="20"/>
        <v/>
      </c>
      <c r="Y411" s="33"/>
      <c r="Z411" s="45"/>
      <c r="AA411" s="78"/>
      <c r="AB411" s="78" t="str">
        <f>IF(AA411=0,"",VLOOKUP(AA411,#REF!,2,0))</f>
        <v/>
      </c>
      <c r="AC411" s="82"/>
      <c r="AD411" s="78"/>
      <c r="AE411" s="78"/>
      <c r="AF411" s="83"/>
    </row>
    <row r="412" spans="1:32" s="75" customFormat="1" ht="15" customHeight="1">
      <c r="A412" s="77">
        <v>406</v>
      </c>
      <c r="B412" s="78" t="str">
        <f>IF(C412=0,"",VLOOKUP(C412,#REF!,2,0))</f>
        <v/>
      </c>
      <c r="C412" s="107"/>
      <c r="D412" s="10"/>
      <c r="E412" s="31"/>
      <c r="F412" s="33"/>
      <c r="G412" s="31"/>
      <c r="H412" s="31"/>
      <c r="I412" s="31"/>
      <c r="J412" s="31"/>
      <c r="K412" s="79" t="s">
        <v>286</v>
      </c>
      <c r="L412" s="79" t="str">
        <f>IF(ISERROR(VLOOKUP($F412,#REF!,L$3,FALSE)),"",VLOOKUP($F412,#REF!,L$3,FALSE))</f>
        <v/>
      </c>
      <c r="M412" s="88"/>
      <c r="N412" s="88"/>
      <c r="O412" s="78"/>
      <c r="P412" s="80">
        <f t="shared" si="21"/>
        <v>0</v>
      </c>
      <c r="Q412" s="87"/>
      <c r="R412" s="31"/>
      <c r="S412" s="81" t="str">
        <f t="shared" si="19"/>
        <v/>
      </c>
      <c r="T412" s="33"/>
      <c r="U412" s="29"/>
      <c r="V412" s="87"/>
      <c r="W412" s="32"/>
      <c r="X412" s="81" t="str">
        <f t="shared" si="20"/>
        <v/>
      </c>
      <c r="Y412" s="33"/>
      <c r="Z412" s="45"/>
      <c r="AA412" s="78"/>
      <c r="AB412" s="78" t="str">
        <f>IF(AA412=0,"",VLOOKUP(AA412,#REF!,2,0))</f>
        <v/>
      </c>
      <c r="AC412" s="82"/>
      <c r="AD412" s="78"/>
      <c r="AE412" s="78"/>
      <c r="AF412" s="83"/>
    </row>
    <row r="413" spans="1:32" s="75" customFormat="1" ht="15" customHeight="1">
      <c r="A413" s="77">
        <v>407</v>
      </c>
      <c r="B413" s="78" t="str">
        <f>IF(C413=0,"",VLOOKUP(C413,#REF!,2,0))</f>
        <v/>
      </c>
      <c r="C413" s="107"/>
      <c r="D413" s="10"/>
      <c r="E413" s="31"/>
      <c r="F413" s="33"/>
      <c r="G413" s="31"/>
      <c r="H413" s="31"/>
      <c r="I413" s="31"/>
      <c r="J413" s="31"/>
      <c r="K413" s="79" t="s">
        <v>286</v>
      </c>
      <c r="L413" s="79" t="str">
        <f>IF(ISERROR(VLOOKUP($F413,#REF!,L$3,FALSE)),"",VLOOKUP($F413,#REF!,L$3,FALSE))</f>
        <v/>
      </c>
      <c r="M413" s="88"/>
      <c r="N413" s="88"/>
      <c r="O413" s="78"/>
      <c r="P413" s="80">
        <f t="shared" si="21"/>
        <v>0</v>
      </c>
      <c r="Q413" s="87"/>
      <c r="R413" s="31"/>
      <c r="S413" s="81" t="str">
        <f t="shared" si="19"/>
        <v/>
      </c>
      <c r="T413" s="33"/>
      <c r="U413" s="29"/>
      <c r="V413" s="87"/>
      <c r="W413" s="32"/>
      <c r="X413" s="81" t="str">
        <f t="shared" si="20"/>
        <v/>
      </c>
      <c r="Y413" s="33"/>
      <c r="Z413" s="45"/>
      <c r="AA413" s="78"/>
      <c r="AB413" s="78" t="str">
        <f>IF(AA413=0,"",VLOOKUP(AA413,#REF!,2,0))</f>
        <v/>
      </c>
      <c r="AC413" s="82"/>
      <c r="AD413" s="78"/>
      <c r="AE413" s="78"/>
      <c r="AF413" s="83"/>
    </row>
    <row r="414" spans="1:32" s="75" customFormat="1" ht="15" customHeight="1">
      <c r="A414" s="77">
        <v>408</v>
      </c>
      <c r="B414" s="78" t="str">
        <f>IF(C414=0,"",VLOOKUP(C414,#REF!,2,0))</f>
        <v/>
      </c>
      <c r="C414" s="107"/>
      <c r="D414" s="10"/>
      <c r="E414" s="31"/>
      <c r="F414" s="33"/>
      <c r="G414" s="31"/>
      <c r="H414" s="31"/>
      <c r="I414" s="31"/>
      <c r="J414" s="31"/>
      <c r="K414" s="79" t="s">
        <v>286</v>
      </c>
      <c r="L414" s="79" t="str">
        <f>IF(ISERROR(VLOOKUP($F414,#REF!,L$3,FALSE)),"",VLOOKUP($F414,#REF!,L$3,FALSE))</f>
        <v/>
      </c>
      <c r="M414" s="88"/>
      <c r="N414" s="88"/>
      <c r="O414" s="78"/>
      <c r="P414" s="80">
        <f t="shared" si="21"/>
        <v>0</v>
      </c>
      <c r="Q414" s="87"/>
      <c r="R414" s="31"/>
      <c r="S414" s="81" t="str">
        <f t="shared" si="19"/>
        <v/>
      </c>
      <c r="T414" s="33"/>
      <c r="U414" s="29"/>
      <c r="V414" s="87"/>
      <c r="W414" s="32"/>
      <c r="X414" s="81" t="str">
        <f t="shared" si="20"/>
        <v/>
      </c>
      <c r="Y414" s="33"/>
      <c r="Z414" s="45"/>
      <c r="AA414" s="78"/>
      <c r="AB414" s="78" t="str">
        <f>IF(AA414=0,"",VLOOKUP(AA414,#REF!,2,0))</f>
        <v/>
      </c>
      <c r="AC414" s="82"/>
      <c r="AD414" s="78"/>
      <c r="AE414" s="78"/>
      <c r="AF414" s="83"/>
    </row>
    <row r="415" spans="1:32" s="75" customFormat="1" ht="15" customHeight="1">
      <c r="A415" s="77">
        <v>409</v>
      </c>
      <c r="B415" s="78" t="str">
        <f>IF(C415=0,"",VLOOKUP(C415,#REF!,2,0))</f>
        <v/>
      </c>
      <c r="C415" s="107"/>
      <c r="D415" s="10"/>
      <c r="E415" s="31"/>
      <c r="F415" s="33"/>
      <c r="G415" s="31"/>
      <c r="H415" s="31"/>
      <c r="I415" s="31"/>
      <c r="J415" s="31"/>
      <c r="K415" s="79" t="s">
        <v>286</v>
      </c>
      <c r="L415" s="79" t="str">
        <f>IF(ISERROR(VLOOKUP($F415,#REF!,L$3,FALSE)),"",VLOOKUP($F415,#REF!,L$3,FALSE))</f>
        <v/>
      </c>
      <c r="M415" s="88"/>
      <c r="N415" s="88"/>
      <c r="O415" s="78"/>
      <c r="P415" s="80">
        <f t="shared" si="21"/>
        <v>0</v>
      </c>
      <c r="Q415" s="87"/>
      <c r="R415" s="31"/>
      <c r="S415" s="81" t="str">
        <f t="shared" si="19"/>
        <v/>
      </c>
      <c r="T415" s="33"/>
      <c r="U415" s="29"/>
      <c r="V415" s="87"/>
      <c r="W415" s="32"/>
      <c r="X415" s="81" t="str">
        <f t="shared" si="20"/>
        <v/>
      </c>
      <c r="Y415" s="33"/>
      <c r="Z415" s="45"/>
      <c r="AA415" s="78"/>
      <c r="AB415" s="78" t="str">
        <f>IF(AA415=0,"",VLOOKUP(AA415,#REF!,2,0))</f>
        <v/>
      </c>
      <c r="AC415" s="82"/>
      <c r="AD415" s="78"/>
      <c r="AE415" s="78"/>
      <c r="AF415" s="83"/>
    </row>
    <row r="416" spans="1:32" s="75" customFormat="1" ht="15" customHeight="1">
      <c r="A416" s="77">
        <v>410</v>
      </c>
      <c r="B416" s="78" t="str">
        <f>IF(C416=0,"",VLOOKUP(C416,#REF!,2,0))</f>
        <v/>
      </c>
      <c r="C416" s="107"/>
      <c r="D416" s="10"/>
      <c r="E416" s="31"/>
      <c r="F416" s="33"/>
      <c r="G416" s="31"/>
      <c r="H416" s="31"/>
      <c r="I416" s="31"/>
      <c r="J416" s="31"/>
      <c r="K416" s="79" t="s">
        <v>286</v>
      </c>
      <c r="L416" s="79" t="str">
        <f>IF(ISERROR(VLOOKUP($F416,#REF!,L$3,FALSE)),"",VLOOKUP($F416,#REF!,L$3,FALSE))</f>
        <v/>
      </c>
      <c r="M416" s="88"/>
      <c r="N416" s="88"/>
      <c r="O416" s="78"/>
      <c r="P416" s="80">
        <f t="shared" si="21"/>
        <v>0</v>
      </c>
      <c r="Q416" s="87"/>
      <c r="R416" s="31"/>
      <c r="S416" s="81" t="str">
        <f t="shared" si="19"/>
        <v/>
      </c>
      <c r="T416" s="33"/>
      <c r="U416" s="29"/>
      <c r="V416" s="87"/>
      <c r="W416" s="32"/>
      <c r="X416" s="81" t="str">
        <f t="shared" si="20"/>
        <v/>
      </c>
      <c r="Y416" s="33"/>
      <c r="Z416" s="45"/>
      <c r="AA416" s="78"/>
      <c r="AB416" s="78" t="str">
        <f>IF(AA416=0,"",VLOOKUP(AA416,#REF!,2,0))</f>
        <v/>
      </c>
      <c r="AC416" s="82"/>
      <c r="AD416" s="78"/>
      <c r="AE416" s="78"/>
      <c r="AF416" s="83"/>
    </row>
    <row r="417" spans="1:32" s="75" customFormat="1" ht="15" customHeight="1">
      <c r="A417" s="77">
        <v>411</v>
      </c>
      <c r="B417" s="78" t="str">
        <f>IF(C417=0,"",VLOOKUP(C417,#REF!,2,0))</f>
        <v/>
      </c>
      <c r="C417" s="107"/>
      <c r="D417" s="10"/>
      <c r="E417" s="31"/>
      <c r="F417" s="33"/>
      <c r="G417" s="31"/>
      <c r="H417" s="31"/>
      <c r="I417" s="31"/>
      <c r="J417" s="31"/>
      <c r="K417" s="79" t="s">
        <v>286</v>
      </c>
      <c r="L417" s="79" t="str">
        <f>IF(ISERROR(VLOOKUP($F417,#REF!,L$3,FALSE)),"",VLOOKUP($F417,#REF!,L$3,FALSE))</f>
        <v/>
      </c>
      <c r="M417" s="88"/>
      <c r="N417" s="88"/>
      <c r="O417" s="78"/>
      <c r="P417" s="80">
        <f t="shared" si="21"/>
        <v>0</v>
      </c>
      <c r="Q417" s="87"/>
      <c r="R417" s="31"/>
      <c r="S417" s="81" t="str">
        <f t="shared" si="19"/>
        <v/>
      </c>
      <c r="T417" s="33"/>
      <c r="U417" s="29"/>
      <c r="V417" s="87"/>
      <c r="W417" s="32"/>
      <c r="X417" s="81" t="str">
        <f t="shared" si="20"/>
        <v/>
      </c>
      <c r="Y417" s="33"/>
      <c r="Z417" s="45"/>
      <c r="AA417" s="78"/>
      <c r="AB417" s="78" t="str">
        <f>IF(AA417=0,"",VLOOKUP(AA417,#REF!,2,0))</f>
        <v/>
      </c>
      <c r="AC417" s="82"/>
      <c r="AD417" s="78"/>
      <c r="AE417" s="78"/>
      <c r="AF417" s="83"/>
    </row>
    <row r="418" spans="1:32" s="75" customFormat="1" ht="15" customHeight="1">
      <c r="A418" s="77">
        <v>412</v>
      </c>
      <c r="B418" s="78" t="str">
        <f>IF(C418=0,"",VLOOKUP(C418,#REF!,2,0))</f>
        <v/>
      </c>
      <c r="C418" s="107"/>
      <c r="D418" s="10"/>
      <c r="E418" s="31"/>
      <c r="F418" s="33"/>
      <c r="G418" s="31"/>
      <c r="H418" s="31"/>
      <c r="I418" s="31"/>
      <c r="J418" s="31"/>
      <c r="K418" s="79" t="s">
        <v>286</v>
      </c>
      <c r="L418" s="79" t="str">
        <f>IF(ISERROR(VLOOKUP($F418,#REF!,L$3,FALSE)),"",VLOOKUP($F418,#REF!,L$3,FALSE))</f>
        <v/>
      </c>
      <c r="M418" s="88"/>
      <c r="N418" s="88"/>
      <c r="O418" s="78"/>
      <c r="P418" s="80">
        <f t="shared" si="21"/>
        <v>0</v>
      </c>
      <c r="Q418" s="87"/>
      <c r="R418" s="31"/>
      <c r="S418" s="81" t="str">
        <f t="shared" si="19"/>
        <v/>
      </c>
      <c r="T418" s="33"/>
      <c r="U418" s="29"/>
      <c r="V418" s="87"/>
      <c r="W418" s="32"/>
      <c r="X418" s="81" t="str">
        <f t="shared" si="20"/>
        <v/>
      </c>
      <c r="Y418" s="33"/>
      <c r="Z418" s="45"/>
      <c r="AA418" s="78"/>
      <c r="AB418" s="78" t="str">
        <f>IF(AA418=0,"",VLOOKUP(AA418,#REF!,2,0))</f>
        <v/>
      </c>
      <c r="AC418" s="82"/>
      <c r="AD418" s="78"/>
      <c r="AE418" s="78"/>
      <c r="AF418" s="83"/>
    </row>
    <row r="419" spans="1:32" s="75" customFormat="1" ht="15" customHeight="1">
      <c r="A419" s="77">
        <v>413</v>
      </c>
      <c r="B419" s="78" t="str">
        <f>IF(C419=0,"",VLOOKUP(C419,#REF!,2,0))</f>
        <v/>
      </c>
      <c r="C419" s="107"/>
      <c r="D419" s="10"/>
      <c r="E419" s="31"/>
      <c r="F419" s="33"/>
      <c r="G419" s="31"/>
      <c r="H419" s="31"/>
      <c r="I419" s="31"/>
      <c r="J419" s="31"/>
      <c r="K419" s="79" t="s">
        <v>286</v>
      </c>
      <c r="L419" s="79" t="str">
        <f>IF(ISERROR(VLOOKUP($F419,#REF!,L$3,FALSE)),"",VLOOKUP($F419,#REF!,L$3,FALSE))</f>
        <v/>
      </c>
      <c r="M419" s="88"/>
      <c r="N419" s="88"/>
      <c r="O419" s="78"/>
      <c r="P419" s="80">
        <f t="shared" si="21"/>
        <v>0</v>
      </c>
      <c r="Q419" s="87"/>
      <c r="R419" s="31"/>
      <c r="S419" s="81" t="str">
        <f t="shared" si="19"/>
        <v/>
      </c>
      <c r="T419" s="33"/>
      <c r="U419" s="29"/>
      <c r="V419" s="87"/>
      <c r="W419" s="32"/>
      <c r="X419" s="81" t="str">
        <f t="shared" si="20"/>
        <v/>
      </c>
      <c r="Y419" s="33"/>
      <c r="Z419" s="45"/>
      <c r="AA419" s="78"/>
      <c r="AB419" s="78" t="str">
        <f>IF(AA419=0,"",VLOOKUP(AA419,#REF!,2,0))</f>
        <v/>
      </c>
      <c r="AC419" s="82"/>
      <c r="AD419" s="78"/>
      <c r="AE419" s="78"/>
      <c r="AF419" s="83"/>
    </row>
    <row r="420" spans="1:32" s="75" customFormat="1" ht="15" customHeight="1">
      <c r="A420" s="77">
        <v>414</v>
      </c>
      <c r="B420" s="78" t="str">
        <f>IF(C420=0,"",VLOOKUP(C420,#REF!,2,0))</f>
        <v/>
      </c>
      <c r="C420" s="107"/>
      <c r="D420" s="10"/>
      <c r="E420" s="31"/>
      <c r="F420" s="33"/>
      <c r="G420" s="31"/>
      <c r="H420" s="31"/>
      <c r="I420" s="31"/>
      <c r="J420" s="31"/>
      <c r="K420" s="79" t="s">
        <v>286</v>
      </c>
      <c r="L420" s="79" t="str">
        <f>IF(ISERROR(VLOOKUP($F420,#REF!,L$3,FALSE)),"",VLOOKUP($F420,#REF!,L$3,FALSE))</f>
        <v/>
      </c>
      <c r="M420" s="88"/>
      <c r="N420" s="88"/>
      <c r="O420" s="78"/>
      <c r="P420" s="80">
        <f t="shared" si="21"/>
        <v>0</v>
      </c>
      <c r="Q420" s="87"/>
      <c r="R420" s="31"/>
      <c r="S420" s="81" t="str">
        <f t="shared" si="19"/>
        <v/>
      </c>
      <c r="T420" s="33"/>
      <c r="U420" s="29"/>
      <c r="V420" s="87"/>
      <c r="W420" s="32"/>
      <c r="X420" s="81" t="str">
        <f t="shared" si="20"/>
        <v/>
      </c>
      <c r="Y420" s="33"/>
      <c r="Z420" s="45"/>
      <c r="AA420" s="78"/>
      <c r="AB420" s="78" t="str">
        <f>IF(AA420=0,"",VLOOKUP(AA420,#REF!,2,0))</f>
        <v/>
      </c>
      <c r="AC420" s="82"/>
      <c r="AD420" s="78"/>
      <c r="AE420" s="78"/>
      <c r="AF420" s="83"/>
    </row>
    <row r="421" spans="1:32" s="75" customFormat="1" ht="15" customHeight="1">
      <c r="A421" s="77">
        <v>415</v>
      </c>
      <c r="B421" s="78" t="str">
        <f>IF(C421=0,"",VLOOKUP(C421,#REF!,2,0))</f>
        <v/>
      </c>
      <c r="C421" s="107"/>
      <c r="D421" s="10"/>
      <c r="E421" s="31"/>
      <c r="F421" s="33"/>
      <c r="G421" s="31"/>
      <c r="H421" s="31"/>
      <c r="I421" s="31"/>
      <c r="J421" s="31"/>
      <c r="K421" s="79" t="s">
        <v>286</v>
      </c>
      <c r="L421" s="79" t="str">
        <f>IF(ISERROR(VLOOKUP($F421,#REF!,L$3,FALSE)),"",VLOOKUP($F421,#REF!,L$3,FALSE))</f>
        <v/>
      </c>
      <c r="M421" s="88"/>
      <c r="N421" s="88"/>
      <c r="O421" s="78"/>
      <c r="P421" s="80">
        <f t="shared" si="21"/>
        <v>0</v>
      </c>
      <c r="Q421" s="87"/>
      <c r="R421" s="31"/>
      <c r="S421" s="81" t="str">
        <f t="shared" si="19"/>
        <v/>
      </c>
      <c r="T421" s="33"/>
      <c r="U421" s="29"/>
      <c r="V421" s="87"/>
      <c r="W421" s="32"/>
      <c r="X421" s="81" t="str">
        <f t="shared" si="20"/>
        <v/>
      </c>
      <c r="Y421" s="33"/>
      <c r="Z421" s="45"/>
      <c r="AA421" s="78"/>
      <c r="AB421" s="78" t="str">
        <f>IF(AA421=0,"",VLOOKUP(AA421,#REF!,2,0))</f>
        <v/>
      </c>
      <c r="AC421" s="82"/>
      <c r="AD421" s="78"/>
      <c r="AE421" s="78"/>
      <c r="AF421" s="83"/>
    </row>
    <row r="422" spans="1:32" s="75" customFormat="1" ht="15" customHeight="1">
      <c r="A422" s="77">
        <v>416</v>
      </c>
      <c r="B422" s="78" t="str">
        <f>IF(C422=0,"",VLOOKUP(C422,#REF!,2,0))</f>
        <v/>
      </c>
      <c r="C422" s="107"/>
      <c r="D422" s="10"/>
      <c r="E422" s="31"/>
      <c r="F422" s="33"/>
      <c r="G422" s="31"/>
      <c r="H422" s="31"/>
      <c r="I422" s="31"/>
      <c r="J422" s="31"/>
      <c r="K422" s="79" t="s">
        <v>286</v>
      </c>
      <c r="L422" s="79" t="str">
        <f>IF(ISERROR(VLOOKUP($F422,#REF!,L$3,FALSE)),"",VLOOKUP($F422,#REF!,L$3,FALSE))</f>
        <v/>
      </c>
      <c r="M422" s="88"/>
      <c r="N422" s="88"/>
      <c r="O422" s="78"/>
      <c r="P422" s="80">
        <f t="shared" si="21"/>
        <v>0</v>
      </c>
      <c r="Q422" s="87"/>
      <c r="R422" s="31"/>
      <c r="S422" s="81" t="str">
        <f t="shared" si="19"/>
        <v/>
      </c>
      <c r="T422" s="33"/>
      <c r="U422" s="29"/>
      <c r="V422" s="87"/>
      <c r="W422" s="32"/>
      <c r="X422" s="81" t="str">
        <f t="shared" si="20"/>
        <v/>
      </c>
      <c r="Y422" s="33"/>
      <c r="Z422" s="45"/>
      <c r="AA422" s="78"/>
      <c r="AB422" s="78" t="str">
        <f>IF(AA422=0,"",VLOOKUP(AA422,#REF!,2,0))</f>
        <v/>
      </c>
      <c r="AC422" s="82"/>
      <c r="AD422" s="78"/>
      <c r="AE422" s="78"/>
      <c r="AF422" s="83"/>
    </row>
    <row r="423" spans="1:32" s="75" customFormat="1" ht="15" customHeight="1">
      <c r="A423" s="77">
        <v>417</v>
      </c>
      <c r="B423" s="78" t="str">
        <f>IF(C423=0,"",VLOOKUP(C423,#REF!,2,0))</f>
        <v/>
      </c>
      <c r="C423" s="107"/>
      <c r="D423" s="10"/>
      <c r="E423" s="31"/>
      <c r="F423" s="33"/>
      <c r="G423" s="31"/>
      <c r="H423" s="31"/>
      <c r="I423" s="31"/>
      <c r="J423" s="31"/>
      <c r="K423" s="79" t="s">
        <v>286</v>
      </c>
      <c r="L423" s="79" t="str">
        <f>IF(ISERROR(VLOOKUP($F423,#REF!,L$3,FALSE)),"",VLOOKUP($F423,#REF!,L$3,FALSE))</f>
        <v/>
      </c>
      <c r="M423" s="88"/>
      <c r="N423" s="88"/>
      <c r="O423" s="78"/>
      <c r="P423" s="80">
        <f t="shared" si="21"/>
        <v>0</v>
      </c>
      <c r="Q423" s="87"/>
      <c r="R423" s="31"/>
      <c r="S423" s="81" t="str">
        <f t="shared" si="19"/>
        <v/>
      </c>
      <c r="T423" s="33"/>
      <c r="U423" s="29"/>
      <c r="V423" s="87"/>
      <c r="W423" s="32"/>
      <c r="X423" s="81" t="str">
        <f t="shared" si="20"/>
        <v/>
      </c>
      <c r="Y423" s="33"/>
      <c r="Z423" s="45"/>
      <c r="AA423" s="78"/>
      <c r="AB423" s="78" t="str">
        <f>IF(AA423=0,"",VLOOKUP(AA423,#REF!,2,0))</f>
        <v/>
      </c>
      <c r="AC423" s="82"/>
      <c r="AD423" s="78"/>
      <c r="AE423" s="78"/>
      <c r="AF423" s="83"/>
    </row>
    <row r="424" spans="1:32" s="75" customFormat="1" ht="15" customHeight="1">
      <c r="A424" s="77">
        <v>418</v>
      </c>
      <c r="B424" s="78" t="str">
        <f>IF(C424=0,"",VLOOKUP(C424,#REF!,2,0))</f>
        <v/>
      </c>
      <c r="C424" s="107"/>
      <c r="D424" s="10"/>
      <c r="E424" s="31"/>
      <c r="F424" s="33"/>
      <c r="G424" s="31"/>
      <c r="H424" s="31"/>
      <c r="I424" s="31"/>
      <c r="J424" s="31"/>
      <c r="K424" s="79" t="s">
        <v>286</v>
      </c>
      <c r="L424" s="79" t="str">
        <f>IF(ISERROR(VLOOKUP($F424,#REF!,L$3,FALSE)),"",VLOOKUP($F424,#REF!,L$3,FALSE))</f>
        <v/>
      </c>
      <c r="M424" s="88"/>
      <c r="N424" s="88"/>
      <c r="O424" s="78"/>
      <c r="P424" s="80">
        <f t="shared" si="21"/>
        <v>0</v>
      </c>
      <c r="Q424" s="87"/>
      <c r="R424" s="31"/>
      <c r="S424" s="81" t="str">
        <f t="shared" si="19"/>
        <v/>
      </c>
      <c r="T424" s="33"/>
      <c r="U424" s="29"/>
      <c r="V424" s="87"/>
      <c r="W424" s="32"/>
      <c r="X424" s="81" t="str">
        <f t="shared" si="20"/>
        <v/>
      </c>
      <c r="Y424" s="33"/>
      <c r="Z424" s="45"/>
      <c r="AA424" s="78"/>
      <c r="AB424" s="78" t="str">
        <f>IF(AA424=0,"",VLOOKUP(AA424,#REF!,2,0))</f>
        <v/>
      </c>
      <c r="AC424" s="82"/>
      <c r="AD424" s="78"/>
      <c r="AE424" s="78"/>
      <c r="AF424" s="83"/>
    </row>
    <row r="425" spans="1:32" s="75" customFormat="1" ht="15" customHeight="1">
      <c r="A425" s="77">
        <v>419</v>
      </c>
      <c r="B425" s="78" t="str">
        <f>IF(C425=0,"",VLOOKUP(C425,#REF!,2,0))</f>
        <v/>
      </c>
      <c r="C425" s="107"/>
      <c r="D425" s="10"/>
      <c r="E425" s="31"/>
      <c r="F425" s="33"/>
      <c r="G425" s="31"/>
      <c r="H425" s="31"/>
      <c r="I425" s="31"/>
      <c r="J425" s="31"/>
      <c r="K425" s="79" t="s">
        <v>286</v>
      </c>
      <c r="L425" s="79" t="str">
        <f>IF(ISERROR(VLOOKUP($F425,#REF!,L$3,FALSE)),"",VLOOKUP($F425,#REF!,L$3,FALSE))</f>
        <v/>
      </c>
      <c r="M425" s="88"/>
      <c r="N425" s="88"/>
      <c r="O425" s="78"/>
      <c r="P425" s="80">
        <f t="shared" si="21"/>
        <v>0</v>
      </c>
      <c r="Q425" s="87"/>
      <c r="R425" s="31"/>
      <c r="S425" s="81" t="str">
        <f t="shared" si="19"/>
        <v/>
      </c>
      <c r="T425" s="33"/>
      <c r="U425" s="29"/>
      <c r="V425" s="87"/>
      <c r="W425" s="32"/>
      <c r="X425" s="81" t="str">
        <f t="shared" si="20"/>
        <v/>
      </c>
      <c r="Y425" s="33"/>
      <c r="Z425" s="45"/>
      <c r="AA425" s="78"/>
      <c r="AB425" s="78" t="str">
        <f>IF(AA425=0,"",VLOOKUP(AA425,#REF!,2,0))</f>
        <v/>
      </c>
      <c r="AC425" s="82"/>
      <c r="AD425" s="78"/>
      <c r="AE425" s="78"/>
      <c r="AF425" s="83"/>
    </row>
    <row r="426" spans="1:32" s="75" customFormat="1" ht="15" customHeight="1">
      <c r="A426" s="77">
        <v>420</v>
      </c>
      <c r="B426" s="78" t="str">
        <f>IF(C426=0,"",VLOOKUP(C426,#REF!,2,0))</f>
        <v/>
      </c>
      <c r="C426" s="107"/>
      <c r="D426" s="10"/>
      <c r="E426" s="31"/>
      <c r="F426" s="33"/>
      <c r="G426" s="31"/>
      <c r="H426" s="31"/>
      <c r="I426" s="31"/>
      <c r="J426" s="31"/>
      <c r="K426" s="79" t="s">
        <v>286</v>
      </c>
      <c r="L426" s="79" t="str">
        <f>IF(ISERROR(VLOOKUP($F426,#REF!,L$3,FALSE)),"",VLOOKUP($F426,#REF!,L$3,FALSE))</f>
        <v/>
      </c>
      <c r="M426" s="88"/>
      <c r="N426" s="88"/>
      <c r="O426" s="78"/>
      <c r="P426" s="80">
        <f t="shared" si="21"/>
        <v>0</v>
      </c>
      <c r="Q426" s="87"/>
      <c r="R426" s="31"/>
      <c r="S426" s="81" t="str">
        <f t="shared" si="19"/>
        <v/>
      </c>
      <c r="T426" s="33"/>
      <c r="U426" s="29"/>
      <c r="V426" s="87"/>
      <c r="W426" s="32"/>
      <c r="X426" s="81" t="str">
        <f t="shared" si="20"/>
        <v/>
      </c>
      <c r="Y426" s="33"/>
      <c r="Z426" s="45"/>
      <c r="AA426" s="78"/>
      <c r="AB426" s="78" t="str">
        <f>IF(AA426=0,"",VLOOKUP(AA426,#REF!,2,0))</f>
        <v/>
      </c>
      <c r="AC426" s="82"/>
      <c r="AD426" s="78"/>
      <c r="AE426" s="78"/>
      <c r="AF426" s="83"/>
    </row>
    <row r="427" spans="1:32" s="75" customFormat="1" ht="15" customHeight="1">
      <c r="A427" s="77">
        <v>421</v>
      </c>
      <c r="B427" s="78" t="str">
        <f>IF(C427=0,"",VLOOKUP(C427,#REF!,2,0))</f>
        <v/>
      </c>
      <c r="C427" s="107"/>
      <c r="D427" s="10"/>
      <c r="E427" s="31"/>
      <c r="F427" s="33"/>
      <c r="G427" s="31"/>
      <c r="H427" s="31"/>
      <c r="I427" s="31"/>
      <c r="J427" s="31"/>
      <c r="K427" s="79" t="s">
        <v>286</v>
      </c>
      <c r="L427" s="79" t="str">
        <f>IF(ISERROR(VLOOKUP($F427,#REF!,L$3,FALSE)),"",VLOOKUP($F427,#REF!,L$3,FALSE))</f>
        <v/>
      </c>
      <c r="M427" s="88"/>
      <c r="N427" s="88"/>
      <c r="O427" s="78"/>
      <c r="P427" s="80">
        <f t="shared" si="21"/>
        <v>0</v>
      </c>
      <c r="Q427" s="87"/>
      <c r="R427" s="31"/>
      <c r="S427" s="81" t="str">
        <f t="shared" si="19"/>
        <v/>
      </c>
      <c r="T427" s="33"/>
      <c r="U427" s="29"/>
      <c r="V427" s="87"/>
      <c r="W427" s="32"/>
      <c r="X427" s="81" t="str">
        <f t="shared" si="20"/>
        <v/>
      </c>
      <c r="Y427" s="33"/>
      <c r="Z427" s="45"/>
      <c r="AA427" s="78"/>
      <c r="AB427" s="78" t="str">
        <f>IF(AA427=0,"",VLOOKUP(AA427,#REF!,2,0))</f>
        <v/>
      </c>
      <c r="AC427" s="82"/>
      <c r="AD427" s="78"/>
      <c r="AE427" s="78"/>
      <c r="AF427" s="83"/>
    </row>
    <row r="428" spans="1:32" s="75" customFormat="1" ht="15" customHeight="1">
      <c r="A428" s="77">
        <v>422</v>
      </c>
      <c r="B428" s="78" t="str">
        <f>IF(C428=0,"",VLOOKUP(C428,#REF!,2,0))</f>
        <v/>
      </c>
      <c r="C428" s="107"/>
      <c r="D428" s="10"/>
      <c r="E428" s="31"/>
      <c r="F428" s="33"/>
      <c r="G428" s="31"/>
      <c r="H428" s="31"/>
      <c r="I428" s="31"/>
      <c r="J428" s="31"/>
      <c r="K428" s="79" t="s">
        <v>286</v>
      </c>
      <c r="L428" s="79" t="str">
        <f>IF(ISERROR(VLOOKUP($F428,#REF!,L$3,FALSE)),"",VLOOKUP($F428,#REF!,L$3,FALSE))</f>
        <v/>
      </c>
      <c r="M428" s="88"/>
      <c r="N428" s="88"/>
      <c r="O428" s="78"/>
      <c r="P428" s="80">
        <f t="shared" si="21"/>
        <v>0</v>
      </c>
      <c r="Q428" s="87"/>
      <c r="R428" s="31"/>
      <c r="S428" s="81" t="str">
        <f t="shared" si="19"/>
        <v/>
      </c>
      <c r="T428" s="33"/>
      <c r="U428" s="29"/>
      <c r="V428" s="87"/>
      <c r="W428" s="32"/>
      <c r="X428" s="81" t="str">
        <f t="shared" si="20"/>
        <v/>
      </c>
      <c r="Y428" s="33"/>
      <c r="Z428" s="45"/>
      <c r="AA428" s="78"/>
      <c r="AB428" s="78" t="str">
        <f>IF(AA428=0,"",VLOOKUP(AA428,#REF!,2,0))</f>
        <v/>
      </c>
      <c r="AC428" s="82"/>
      <c r="AD428" s="78"/>
      <c r="AE428" s="78"/>
      <c r="AF428" s="83"/>
    </row>
    <row r="429" spans="1:32" s="75" customFormat="1" ht="15" customHeight="1">
      <c r="A429" s="77">
        <v>423</v>
      </c>
      <c r="B429" s="78" t="str">
        <f>IF(C429=0,"",VLOOKUP(C429,#REF!,2,0))</f>
        <v/>
      </c>
      <c r="C429" s="107"/>
      <c r="D429" s="10"/>
      <c r="E429" s="31"/>
      <c r="F429" s="33"/>
      <c r="G429" s="31"/>
      <c r="H429" s="31"/>
      <c r="I429" s="31"/>
      <c r="J429" s="31"/>
      <c r="K429" s="79" t="s">
        <v>286</v>
      </c>
      <c r="L429" s="79" t="str">
        <f>IF(ISERROR(VLOOKUP($F429,#REF!,L$3,FALSE)),"",VLOOKUP($F429,#REF!,L$3,FALSE))</f>
        <v/>
      </c>
      <c r="M429" s="88"/>
      <c r="N429" s="88"/>
      <c r="O429" s="78"/>
      <c r="P429" s="80">
        <f t="shared" si="21"/>
        <v>0</v>
      </c>
      <c r="Q429" s="87"/>
      <c r="R429" s="31"/>
      <c r="S429" s="81" t="str">
        <f t="shared" si="19"/>
        <v/>
      </c>
      <c r="T429" s="33"/>
      <c r="U429" s="29"/>
      <c r="V429" s="87"/>
      <c r="W429" s="32"/>
      <c r="X429" s="81" t="str">
        <f t="shared" si="20"/>
        <v/>
      </c>
      <c r="Y429" s="33"/>
      <c r="Z429" s="45"/>
      <c r="AA429" s="78"/>
      <c r="AB429" s="78" t="str">
        <f>IF(AA429=0,"",VLOOKUP(AA429,#REF!,2,0))</f>
        <v/>
      </c>
      <c r="AC429" s="82"/>
      <c r="AD429" s="78"/>
      <c r="AE429" s="78"/>
      <c r="AF429" s="83"/>
    </row>
    <row r="430" spans="1:32" s="75" customFormat="1" ht="15" customHeight="1">
      <c r="A430" s="77">
        <v>424</v>
      </c>
      <c r="B430" s="78" t="str">
        <f>IF(C430=0,"",VLOOKUP(C430,#REF!,2,0))</f>
        <v/>
      </c>
      <c r="C430" s="107"/>
      <c r="D430" s="10"/>
      <c r="E430" s="31"/>
      <c r="F430" s="33"/>
      <c r="G430" s="31"/>
      <c r="H430" s="31"/>
      <c r="I430" s="31"/>
      <c r="J430" s="31"/>
      <c r="K430" s="79" t="s">
        <v>286</v>
      </c>
      <c r="L430" s="79" t="str">
        <f>IF(ISERROR(VLOOKUP($F430,#REF!,L$3,FALSE)),"",VLOOKUP($F430,#REF!,L$3,FALSE))</f>
        <v/>
      </c>
      <c r="M430" s="88"/>
      <c r="N430" s="88"/>
      <c r="O430" s="78"/>
      <c r="P430" s="80">
        <f t="shared" si="21"/>
        <v>0</v>
      </c>
      <c r="Q430" s="87"/>
      <c r="R430" s="31"/>
      <c r="S430" s="81" t="str">
        <f t="shared" si="19"/>
        <v/>
      </c>
      <c r="T430" s="33"/>
      <c r="U430" s="29"/>
      <c r="V430" s="87"/>
      <c r="W430" s="32"/>
      <c r="X430" s="81" t="str">
        <f t="shared" si="20"/>
        <v/>
      </c>
      <c r="Y430" s="33"/>
      <c r="Z430" s="45"/>
      <c r="AA430" s="78"/>
      <c r="AB430" s="78" t="str">
        <f>IF(AA430=0,"",VLOOKUP(AA430,#REF!,2,0))</f>
        <v/>
      </c>
      <c r="AC430" s="82"/>
      <c r="AD430" s="78"/>
      <c r="AE430" s="78"/>
      <c r="AF430" s="83"/>
    </row>
    <row r="431" spans="1:32" s="75" customFormat="1" ht="15" customHeight="1">
      <c r="A431" s="77">
        <v>425</v>
      </c>
      <c r="B431" s="78" t="str">
        <f>IF(C431=0,"",VLOOKUP(C431,#REF!,2,0))</f>
        <v/>
      </c>
      <c r="C431" s="107"/>
      <c r="D431" s="10"/>
      <c r="E431" s="31"/>
      <c r="F431" s="33"/>
      <c r="G431" s="31"/>
      <c r="H431" s="31"/>
      <c r="I431" s="31"/>
      <c r="J431" s="31"/>
      <c r="K431" s="79" t="s">
        <v>286</v>
      </c>
      <c r="L431" s="79" t="str">
        <f>IF(ISERROR(VLOOKUP($F431,#REF!,L$3,FALSE)),"",VLOOKUP($F431,#REF!,L$3,FALSE))</f>
        <v/>
      </c>
      <c r="M431" s="88"/>
      <c r="N431" s="88"/>
      <c r="O431" s="78"/>
      <c r="P431" s="80">
        <f t="shared" si="21"/>
        <v>0</v>
      </c>
      <c r="Q431" s="87"/>
      <c r="R431" s="31"/>
      <c r="S431" s="81" t="str">
        <f t="shared" si="19"/>
        <v/>
      </c>
      <c r="T431" s="33"/>
      <c r="U431" s="29"/>
      <c r="V431" s="87"/>
      <c r="W431" s="32"/>
      <c r="X431" s="81" t="str">
        <f t="shared" si="20"/>
        <v/>
      </c>
      <c r="Y431" s="33"/>
      <c r="Z431" s="45"/>
      <c r="AA431" s="78"/>
      <c r="AB431" s="78" t="str">
        <f>IF(AA431=0,"",VLOOKUP(AA431,#REF!,2,0))</f>
        <v/>
      </c>
      <c r="AC431" s="82"/>
      <c r="AD431" s="78"/>
      <c r="AE431" s="78"/>
      <c r="AF431" s="83"/>
    </row>
    <row r="432" spans="1:32" s="75" customFormat="1" ht="15" customHeight="1">
      <c r="A432" s="77">
        <v>426</v>
      </c>
      <c r="B432" s="78" t="str">
        <f>IF(C432=0,"",VLOOKUP(C432,#REF!,2,0))</f>
        <v/>
      </c>
      <c r="C432" s="107"/>
      <c r="D432" s="10"/>
      <c r="E432" s="31"/>
      <c r="F432" s="33"/>
      <c r="G432" s="31"/>
      <c r="H432" s="31"/>
      <c r="I432" s="31"/>
      <c r="J432" s="31"/>
      <c r="K432" s="79" t="s">
        <v>286</v>
      </c>
      <c r="L432" s="79" t="str">
        <f>IF(ISERROR(VLOOKUP($F432,#REF!,L$3,FALSE)),"",VLOOKUP($F432,#REF!,L$3,FALSE))</f>
        <v/>
      </c>
      <c r="M432" s="88"/>
      <c r="N432" s="88"/>
      <c r="O432" s="78"/>
      <c r="P432" s="80">
        <f t="shared" si="21"/>
        <v>0</v>
      </c>
      <c r="Q432" s="87"/>
      <c r="R432" s="31"/>
      <c r="S432" s="81" t="str">
        <f t="shared" si="19"/>
        <v/>
      </c>
      <c r="T432" s="33"/>
      <c r="U432" s="29"/>
      <c r="V432" s="87"/>
      <c r="W432" s="32"/>
      <c r="X432" s="81" t="str">
        <f t="shared" si="20"/>
        <v/>
      </c>
      <c r="Y432" s="33"/>
      <c r="Z432" s="45"/>
      <c r="AA432" s="78"/>
      <c r="AB432" s="78" t="str">
        <f>IF(AA432=0,"",VLOOKUP(AA432,#REF!,2,0))</f>
        <v/>
      </c>
      <c r="AC432" s="82"/>
      <c r="AD432" s="78"/>
      <c r="AE432" s="78"/>
      <c r="AF432" s="83"/>
    </row>
    <row r="433" spans="1:32" s="75" customFormat="1" ht="15" customHeight="1">
      <c r="A433" s="77">
        <v>427</v>
      </c>
      <c r="B433" s="78" t="str">
        <f>IF(C433=0,"",VLOOKUP(C433,#REF!,2,0))</f>
        <v/>
      </c>
      <c r="C433" s="107"/>
      <c r="D433" s="10"/>
      <c r="E433" s="31"/>
      <c r="F433" s="33"/>
      <c r="G433" s="31"/>
      <c r="H433" s="31"/>
      <c r="I433" s="31"/>
      <c r="J433" s="31"/>
      <c r="K433" s="79" t="s">
        <v>286</v>
      </c>
      <c r="L433" s="79" t="str">
        <f>IF(ISERROR(VLOOKUP($F433,#REF!,L$3,FALSE)),"",VLOOKUP($F433,#REF!,L$3,FALSE))</f>
        <v/>
      </c>
      <c r="M433" s="88"/>
      <c r="N433" s="88"/>
      <c r="O433" s="78"/>
      <c r="P433" s="80">
        <f t="shared" si="21"/>
        <v>0</v>
      </c>
      <c r="Q433" s="87"/>
      <c r="R433" s="31"/>
      <c r="S433" s="81" t="str">
        <f t="shared" si="19"/>
        <v/>
      </c>
      <c r="T433" s="33"/>
      <c r="U433" s="29"/>
      <c r="V433" s="87"/>
      <c r="W433" s="32"/>
      <c r="X433" s="81" t="str">
        <f t="shared" si="20"/>
        <v/>
      </c>
      <c r="Y433" s="33"/>
      <c r="Z433" s="45"/>
      <c r="AA433" s="78"/>
      <c r="AB433" s="78" t="str">
        <f>IF(AA433=0,"",VLOOKUP(AA433,#REF!,2,0))</f>
        <v/>
      </c>
      <c r="AC433" s="82"/>
      <c r="AD433" s="78"/>
      <c r="AE433" s="78"/>
      <c r="AF433" s="83"/>
    </row>
    <row r="434" spans="1:32" s="75" customFormat="1" ht="15" customHeight="1">
      <c r="A434" s="77">
        <v>428</v>
      </c>
      <c r="B434" s="78" t="str">
        <f>IF(C434=0,"",VLOOKUP(C434,#REF!,2,0))</f>
        <v/>
      </c>
      <c r="C434" s="107"/>
      <c r="D434" s="10"/>
      <c r="E434" s="31"/>
      <c r="F434" s="33"/>
      <c r="G434" s="31"/>
      <c r="H434" s="31"/>
      <c r="I434" s="31"/>
      <c r="J434" s="31"/>
      <c r="K434" s="79" t="s">
        <v>286</v>
      </c>
      <c r="L434" s="79" t="str">
        <f>IF(ISERROR(VLOOKUP($F434,#REF!,L$3,FALSE)),"",VLOOKUP($F434,#REF!,L$3,FALSE))</f>
        <v/>
      </c>
      <c r="M434" s="88"/>
      <c r="N434" s="88"/>
      <c r="O434" s="78"/>
      <c r="P434" s="80">
        <f t="shared" si="21"/>
        <v>0</v>
      </c>
      <c r="Q434" s="87"/>
      <c r="R434" s="31"/>
      <c r="S434" s="81" t="str">
        <f t="shared" si="19"/>
        <v/>
      </c>
      <c r="T434" s="33"/>
      <c r="U434" s="29"/>
      <c r="V434" s="87"/>
      <c r="W434" s="32"/>
      <c r="X434" s="81" t="str">
        <f t="shared" si="20"/>
        <v/>
      </c>
      <c r="Y434" s="33"/>
      <c r="Z434" s="45"/>
      <c r="AA434" s="78"/>
      <c r="AB434" s="78" t="str">
        <f>IF(AA434=0,"",VLOOKUP(AA434,#REF!,2,0))</f>
        <v/>
      </c>
      <c r="AC434" s="82"/>
      <c r="AD434" s="78"/>
      <c r="AE434" s="78"/>
      <c r="AF434" s="83"/>
    </row>
    <row r="435" spans="1:32" s="75" customFormat="1" ht="15" customHeight="1">
      <c r="A435" s="77">
        <v>429</v>
      </c>
      <c r="B435" s="78" t="str">
        <f>IF(C435=0,"",VLOOKUP(C435,#REF!,2,0))</f>
        <v/>
      </c>
      <c r="C435" s="107"/>
      <c r="D435" s="10"/>
      <c r="E435" s="31"/>
      <c r="F435" s="33"/>
      <c r="G435" s="31"/>
      <c r="H435" s="31"/>
      <c r="I435" s="31"/>
      <c r="J435" s="31"/>
      <c r="K435" s="79" t="s">
        <v>286</v>
      </c>
      <c r="L435" s="79" t="str">
        <f>IF(ISERROR(VLOOKUP($F435,#REF!,L$3,FALSE)),"",VLOOKUP($F435,#REF!,L$3,FALSE))</f>
        <v/>
      </c>
      <c r="M435" s="88"/>
      <c r="N435" s="88"/>
      <c r="O435" s="78"/>
      <c r="P435" s="80">
        <f t="shared" si="21"/>
        <v>0</v>
      </c>
      <c r="Q435" s="87"/>
      <c r="R435" s="31"/>
      <c r="S435" s="81" t="str">
        <f t="shared" si="19"/>
        <v/>
      </c>
      <c r="T435" s="33"/>
      <c r="U435" s="29"/>
      <c r="V435" s="87"/>
      <c r="W435" s="32"/>
      <c r="X435" s="81" t="str">
        <f t="shared" si="20"/>
        <v/>
      </c>
      <c r="Y435" s="33"/>
      <c r="Z435" s="45"/>
      <c r="AA435" s="78"/>
      <c r="AB435" s="78" t="str">
        <f>IF(AA435=0,"",VLOOKUP(AA435,#REF!,2,0))</f>
        <v/>
      </c>
      <c r="AC435" s="82"/>
      <c r="AD435" s="78"/>
      <c r="AE435" s="78"/>
      <c r="AF435" s="83"/>
    </row>
    <row r="436" spans="1:32" s="75" customFormat="1" ht="15" customHeight="1">
      <c r="A436" s="77">
        <v>430</v>
      </c>
      <c r="B436" s="78" t="str">
        <f>IF(C436=0,"",VLOOKUP(C436,#REF!,2,0))</f>
        <v/>
      </c>
      <c r="C436" s="107"/>
      <c r="D436" s="10"/>
      <c r="E436" s="31"/>
      <c r="F436" s="33"/>
      <c r="G436" s="31"/>
      <c r="H436" s="31"/>
      <c r="I436" s="31"/>
      <c r="J436" s="31"/>
      <c r="K436" s="79" t="s">
        <v>286</v>
      </c>
      <c r="L436" s="79" t="str">
        <f>IF(ISERROR(VLOOKUP($F436,#REF!,L$3,FALSE)),"",VLOOKUP($F436,#REF!,L$3,FALSE))</f>
        <v/>
      </c>
      <c r="M436" s="88"/>
      <c r="N436" s="88"/>
      <c r="O436" s="78"/>
      <c r="P436" s="80">
        <f t="shared" si="21"/>
        <v>0</v>
      </c>
      <c r="Q436" s="87"/>
      <c r="R436" s="31"/>
      <c r="S436" s="81" t="str">
        <f t="shared" si="19"/>
        <v/>
      </c>
      <c r="T436" s="33"/>
      <c r="U436" s="29"/>
      <c r="V436" s="87"/>
      <c r="W436" s="32"/>
      <c r="X436" s="81" t="str">
        <f t="shared" si="20"/>
        <v/>
      </c>
      <c r="Y436" s="33"/>
      <c r="Z436" s="45"/>
      <c r="AA436" s="78"/>
      <c r="AB436" s="78" t="str">
        <f>IF(AA436=0,"",VLOOKUP(AA436,#REF!,2,0))</f>
        <v/>
      </c>
      <c r="AC436" s="82"/>
      <c r="AD436" s="78"/>
      <c r="AE436" s="78"/>
      <c r="AF436" s="83"/>
    </row>
    <row r="437" spans="1:32" s="75" customFormat="1" ht="15" customHeight="1">
      <c r="A437" s="77">
        <v>431</v>
      </c>
      <c r="B437" s="78" t="str">
        <f>IF(C437=0,"",VLOOKUP(C437,#REF!,2,0))</f>
        <v/>
      </c>
      <c r="C437" s="107"/>
      <c r="D437" s="10"/>
      <c r="E437" s="31"/>
      <c r="F437" s="33"/>
      <c r="G437" s="31"/>
      <c r="H437" s="31"/>
      <c r="I437" s="31"/>
      <c r="J437" s="31"/>
      <c r="K437" s="79" t="s">
        <v>286</v>
      </c>
      <c r="L437" s="79" t="str">
        <f>IF(ISERROR(VLOOKUP($F437,#REF!,L$3,FALSE)),"",VLOOKUP($F437,#REF!,L$3,FALSE))</f>
        <v/>
      </c>
      <c r="M437" s="88"/>
      <c r="N437" s="88"/>
      <c r="O437" s="78"/>
      <c r="P437" s="80">
        <f t="shared" si="21"/>
        <v>0</v>
      </c>
      <c r="Q437" s="87"/>
      <c r="R437" s="31"/>
      <c r="S437" s="81" t="str">
        <f t="shared" si="19"/>
        <v/>
      </c>
      <c r="T437" s="33"/>
      <c r="U437" s="29"/>
      <c r="V437" s="87"/>
      <c r="W437" s="32"/>
      <c r="X437" s="81" t="str">
        <f t="shared" si="20"/>
        <v/>
      </c>
      <c r="Y437" s="33"/>
      <c r="Z437" s="45"/>
      <c r="AA437" s="78"/>
      <c r="AB437" s="78" t="str">
        <f>IF(AA437=0,"",VLOOKUP(AA437,#REF!,2,0))</f>
        <v/>
      </c>
      <c r="AC437" s="82"/>
      <c r="AD437" s="78"/>
      <c r="AE437" s="78"/>
      <c r="AF437" s="83"/>
    </row>
    <row r="438" spans="1:32" s="75" customFormat="1" ht="15" customHeight="1">
      <c r="A438" s="77">
        <v>432</v>
      </c>
      <c r="B438" s="78" t="str">
        <f>IF(C438=0,"",VLOOKUP(C438,#REF!,2,0))</f>
        <v/>
      </c>
      <c r="C438" s="107"/>
      <c r="D438" s="10"/>
      <c r="E438" s="31"/>
      <c r="F438" s="33"/>
      <c r="G438" s="31"/>
      <c r="H438" s="31"/>
      <c r="I438" s="31"/>
      <c r="J438" s="31"/>
      <c r="K438" s="79" t="s">
        <v>286</v>
      </c>
      <c r="L438" s="79" t="str">
        <f>IF(ISERROR(VLOOKUP($F438,#REF!,L$3,FALSE)),"",VLOOKUP($F438,#REF!,L$3,FALSE))</f>
        <v/>
      </c>
      <c r="M438" s="88"/>
      <c r="N438" s="88"/>
      <c r="O438" s="78"/>
      <c r="P438" s="80">
        <f t="shared" si="21"/>
        <v>0</v>
      </c>
      <c r="Q438" s="87"/>
      <c r="R438" s="31"/>
      <c r="S438" s="81" t="str">
        <f t="shared" si="19"/>
        <v/>
      </c>
      <c r="T438" s="33"/>
      <c r="U438" s="29"/>
      <c r="V438" s="87"/>
      <c r="W438" s="32"/>
      <c r="X438" s="81" t="str">
        <f t="shared" si="20"/>
        <v/>
      </c>
      <c r="Y438" s="33"/>
      <c r="Z438" s="45"/>
      <c r="AA438" s="78"/>
      <c r="AB438" s="78" t="str">
        <f>IF(AA438=0,"",VLOOKUP(AA438,#REF!,2,0))</f>
        <v/>
      </c>
      <c r="AC438" s="82"/>
      <c r="AD438" s="78"/>
      <c r="AE438" s="78"/>
      <c r="AF438" s="83"/>
    </row>
    <row r="439" spans="1:32" s="75" customFormat="1" ht="15" customHeight="1">
      <c r="A439" s="77">
        <v>433</v>
      </c>
      <c r="B439" s="78" t="str">
        <f>IF(C439=0,"",VLOOKUP(C439,#REF!,2,0))</f>
        <v/>
      </c>
      <c r="C439" s="107"/>
      <c r="D439" s="10"/>
      <c r="E439" s="31"/>
      <c r="F439" s="33"/>
      <c r="G439" s="31"/>
      <c r="H439" s="31"/>
      <c r="I439" s="31"/>
      <c r="J439" s="31"/>
      <c r="K439" s="79" t="s">
        <v>286</v>
      </c>
      <c r="L439" s="79" t="str">
        <f>IF(ISERROR(VLOOKUP($F439,#REF!,L$3,FALSE)),"",VLOOKUP($F439,#REF!,L$3,FALSE))</f>
        <v/>
      </c>
      <c r="M439" s="88"/>
      <c r="N439" s="88"/>
      <c r="O439" s="78"/>
      <c r="P439" s="80">
        <f t="shared" si="21"/>
        <v>0</v>
      </c>
      <c r="Q439" s="87"/>
      <c r="R439" s="31"/>
      <c r="S439" s="81" t="str">
        <f t="shared" si="19"/>
        <v/>
      </c>
      <c r="T439" s="33"/>
      <c r="U439" s="29"/>
      <c r="V439" s="87"/>
      <c r="W439" s="32"/>
      <c r="X439" s="81" t="str">
        <f t="shared" si="20"/>
        <v/>
      </c>
      <c r="Y439" s="33"/>
      <c r="Z439" s="45"/>
      <c r="AA439" s="78"/>
      <c r="AB439" s="78" t="str">
        <f>IF(AA439=0,"",VLOOKUP(AA439,#REF!,2,0))</f>
        <v/>
      </c>
      <c r="AC439" s="82"/>
      <c r="AD439" s="78"/>
      <c r="AE439" s="78"/>
      <c r="AF439" s="83"/>
    </row>
    <row r="440" spans="1:32" s="75" customFormat="1" ht="15" customHeight="1">
      <c r="A440" s="77">
        <v>434</v>
      </c>
      <c r="B440" s="78" t="str">
        <f>IF(C440=0,"",VLOOKUP(C440,#REF!,2,0))</f>
        <v/>
      </c>
      <c r="C440" s="107"/>
      <c r="D440" s="10"/>
      <c r="E440" s="31"/>
      <c r="F440" s="33"/>
      <c r="G440" s="31"/>
      <c r="H440" s="31"/>
      <c r="I440" s="31"/>
      <c r="J440" s="31"/>
      <c r="K440" s="79" t="s">
        <v>286</v>
      </c>
      <c r="L440" s="79" t="str">
        <f>IF(ISERROR(VLOOKUP($F440,#REF!,L$3,FALSE)),"",VLOOKUP($F440,#REF!,L$3,FALSE))</f>
        <v/>
      </c>
      <c r="M440" s="88"/>
      <c r="N440" s="88"/>
      <c r="O440" s="78"/>
      <c r="P440" s="80">
        <f t="shared" si="21"/>
        <v>0</v>
      </c>
      <c r="Q440" s="87"/>
      <c r="R440" s="31"/>
      <c r="S440" s="81" t="str">
        <f t="shared" si="19"/>
        <v/>
      </c>
      <c r="T440" s="33"/>
      <c r="U440" s="29"/>
      <c r="V440" s="87"/>
      <c r="W440" s="32"/>
      <c r="X440" s="81" t="str">
        <f t="shared" si="20"/>
        <v/>
      </c>
      <c r="Y440" s="33"/>
      <c r="Z440" s="45"/>
      <c r="AA440" s="78"/>
      <c r="AB440" s="78" t="str">
        <f>IF(AA440=0,"",VLOOKUP(AA440,#REF!,2,0))</f>
        <v/>
      </c>
      <c r="AC440" s="82"/>
      <c r="AD440" s="78"/>
      <c r="AE440" s="78"/>
      <c r="AF440" s="83"/>
    </row>
    <row r="441" spans="1:32" s="75" customFormat="1" ht="15" customHeight="1">
      <c r="A441" s="77">
        <v>435</v>
      </c>
      <c r="B441" s="78" t="str">
        <f>IF(C441=0,"",VLOOKUP(C441,#REF!,2,0))</f>
        <v/>
      </c>
      <c r="C441" s="107"/>
      <c r="D441" s="10"/>
      <c r="E441" s="31"/>
      <c r="F441" s="33"/>
      <c r="G441" s="31"/>
      <c r="H441" s="31"/>
      <c r="I441" s="31"/>
      <c r="J441" s="31"/>
      <c r="K441" s="79" t="s">
        <v>286</v>
      </c>
      <c r="L441" s="79" t="str">
        <f>IF(ISERROR(VLOOKUP($F441,#REF!,L$3,FALSE)),"",VLOOKUP($F441,#REF!,L$3,FALSE))</f>
        <v/>
      </c>
      <c r="M441" s="88"/>
      <c r="N441" s="88"/>
      <c r="O441" s="78"/>
      <c r="P441" s="80">
        <f t="shared" si="21"/>
        <v>0</v>
      </c>
      <c r="Q441" s="87"/>
      <c r="R441" s="31"/>
      <c r="S441" s="81" t="str">
        <f t="shared" si="19"/>
        <v/>
      </c>
      <c r="T441" s="33"/>
      <c r="U441" s="29"/>
      <c r="V441" s="87"/>
      <c r="W441" s="32"/>
      <c r="X441" s="81" t="str">
        <f t="shared" si="20"/>
        <v/>
      </c>
      <c r="Y441" s="33"/>
      <c r="Z441" s="45"/>
      <c r="AA441" s="78"/>
      <c r="AB441" s="78" t="str">
        <f>IF(AA441=0,"",VLOOKUP(AA441,#REF!,2,0))</f>
        <v/>
      </c>
      <c r="AC441" s="82"/>
      <c r="AD441" s="78"/>
      <c r="AE441" s="78"/>
      <c r="AF441" s="83"/>
    </row>
    <row r="442" spans="1:32" s="75" customFormat="1" ht="15" customHeight="1">
      <c r="A442" s="77">
        <v>436</v>
      </c>
      <c r="B442" s="78" t="str">
        <f>IF(C442=0,"",VLOOKUP(C442,#REF!,2,0))</f>
        <v/>
      </c>
      <c r="C442" s="107"/>
      <c r="D442" s="10"/>
      <c r="E442" s="31"/>
      <c r="F442" s="33"/>
      <c r="G442" s="31"/>
      <c r="H442" s="31"/>
      <c r="I442" s="31"/>
      <c r="J442" s="31"/>
      <c r="K442" s="79" t="s">
        <v>286</v>
      </c>
      <c r="L442" s="79" t="str">
        <f>IF(ISERROR(VLOOKUP($F442,#REF!,L$3,FALSE)),"",VLOOKUP($F442,#REF!,L$3,FALSE))</f>
        <v/>
      </c>
      <c r="M442" s="88"/>
      <c r="N442" s="88"/>
      <c r="O442" s="78"/>
      <c r="P442" s="80">
        <f t="shared" si="21"/>
        <v>0</v>
      </c>
      <c r="Q442" s="87"/>
      <c r="R442" s="31"/>
      <c r="S442" s="81" t="str">
        <f t="shared" si="19"/>
        <v/>
      </c>
      <c r="T442" s="33"/>
      <c r="U442" s="29"/>
      <c r="V442" s="87"/>
      <c r="W442" s="32"/>
      <c r="X442" s="81" t="str">
        <f t="shared" si="20"/>
        <v/>
      </c>
      <c r="Y442" s="33"/>
      <c r="Z442" s="45"/>
      <c r="AA442" s="78"/>
      <c r="AB442" s="78" t="str">
        <f>IF(AA442=0,"",VLOOKUP(AA442,#REF!,2,0))</f>
        <v/>
      </c>
      <c r="AC442" s="82"/>
      <c r="AD442" s="78"/>
      <c r="AE442" s="78"/>
      <c r="AF442" s="83"/>
    </row>
    <row r="443" spans="1:32" s="75" customFormat="1" ht="15" customHeight="1">
      <c r="A443" s="77">
        <v>437</v>
      </c>
      <c r="B443" s="78" t="str">
        <f>IF(C443=0,"",VLOOKUP(C443,#REF!,2,0))</f>
        <v/>
      </c>
      <c r="C443" s="107"/>
      <c r="D443" s="10"/>
      <c r="E443" s="31"/>
      <c r="F443" s="33"/>
      <c r="G443" s="31"/>
      <c r="H443" s="31"/>
      <c r="I443" s="31"/>
      <c r="J443" s="31"/>
      <c r="K443" s="79" t="s">
        <v>286</v>
      </c>
      <c r="L443" s="79" t="str">
        <f>IF(ISERROR(VLOOKUP($F443,#REF!,L$3,FALSE)),"",VLOOKUP($F443,#REF!,L$3,FALSE))</f>
        <v/>
      </c>
      <c r="M443" s="88"/>
      <c r="N443" s="88"/>
      <c r="O443" s="78"/>
      <c r="P443" s="80">
        <f t="shared" si="21"/>
        <v>0</v>
      </c>
      <c r="Q443" s="87"/>
      <c r="R443" s="31"/>
      <c r="S443" s="81" t="str">
        <f t="shared" si="19"/>
        <v/>
      </c>
      <c r="T443" s="33"/>
      <c r="U443" s="29"/>
      <c r="V443" s="87"/>
      <c r="W443" s="32"/>
      <c r="X443" s="81" t="str">
        <f t="shared" si="20"/>
        <v/>
      </c>
      <c r="Y443" s="33"/>
      <c r="Z443" s="45"/>
      <c r="AA443" s="78"/>
      <c r="AB443" s="78" t="str">
        <f>IF(AA443=0,"",VLOOKUP(AA443,#REF!,2,0))</f>
        <v/>
      </c>
      <c r="AC443" s="82"/>
      <c r="AD443" s="78"/>
      <c r="AE443" s="78"/>
      <c r="AF443" s="83"/>
    </row>
    <row r="444" spans="1:32" s="75" customFormat="1" ht="15" customHeight="1">
      <c r="A444" s="77">
        <v>438</v>
      </c>
      <c r="B444" s="78" t="str">
        <f>IF(C444=0,"",VLOOKUP(C444,#REF!,2,0))</f>
        <v/>
      </c>
      <c r="C444" s="107"/>
      <c r="D444" s="10"/>
      <c r="E444" s="31"/>
      <c r="F444" s="33"/>
      <c r="G444" s="31"/>
      <c r="H444" s="31"/>
      <c r="I444" s="31"/>
      <c r="J444" s="31"/>
      <c r="K444" s="79" t="s">
        <v>286</v>
      </c>
      <c r="L444" s="79" t="str">
        <f>IF(ISERROR(VLOOKUP($F444,#REF!,L$3,FALSE)),"",VLOOKUP($F444,#REF!,L$3,FALSE))</f>
        <v/>
      </c>
      <c r="M444" s="88"/>
      <c r="N444" s="88"/>
      <c r="O444" s="78"/>
      <c r="P444" s="80">
        <f t="shared" si="21"/>
        <v>0</v>
      </c>
      <c r="Q444" s="87"/>
      <c r="R444" s="31"/>
      <c r="S444" s="81" t="str">
        <f t="shared" si="19"/>
        <v/>
      </c>
      <c r="T444" s="33"/>
      <c r="U444" s="29"/>
      <c r="V444" s="87"/>
      <c r="W444" s="32"/>
      <c r="X444" s="81" t="str">
        <f t="shared" si="20"/>
        <v/>
      </c>
      <c r="Y444" s="33"/>
      <c r="Z444" s="45"/>
      <c r="AA444" s="78"/>
      <c r="AB444" s="78" t="str">
        <f>IF(AA444=0,"",VLOOKUP(AA444,#REF!,2,0))</f>
        <v/>
      </c>
      <c r="AC444" s="82"/>
      <c r="AD444" s="78"/>
      <c r="AE444" s="78"/>
      <c r="AF444" s="83"/>
    </row>
    <row r="445" spans="1:32" s="75" customFormat="1" ht="15" customHeight="1">
      <c r="A445" s="77">
        <v>439</v>
      </c>
      <c r="B445" s="78" t="str">
        <f>IF(C445=0,"",VLOOKUP(C445,#REF!,2,0))</f>
        <v/>
      </c>
      <c r="C445" s="107"/>
      <c r="D445" s="10"/>
      <c r="E445" s="31"/>
      <c r="F445" s="33"/>
      <c r="G445" s="31"/>
      <c r="H445" s="31"/>
      <c r="I445" s="31"/>
      <c r="J445" s="31"/>
      <c r="K445" s="79" t="s">
        <v>286</v>
      </c>
      <c r="L445" s="79" t="str">
        <f>IF(ISERROR(VLOOKUP($F445,#REF!,L$3,FALSE)),"",VLOOKUP($F445,#REF!,L$3,FALSE))</f>
        <v/>
      </c>
      <c r="M445" s="88"/>
      <c r="N445" s="88"/>
      <c r="O445" s="78"/>
      <c r="P445" s="80">
        <f t="shared" si="21"/>
        <v>0</v>
      </c>
      <c r="Q445" s="87"/>
      <c r="R445" s="31"/>
      <c r="S445" s="81" t="str">
        <f t="shared" si="19"/>
        <v/>
      </c>
      <c r="T445" s="33"/>
      <c r="U445" s="29"/>
      <c r="V445" s="87"/>
      <c r="W445" s="32"/>
      <c r="X445" s="81" t="str">
        <f t="shared" si="20"/>
        <v/>
      </c>
      <c r="Y445" s="33"/>
      <c r="Z445" s="45"/>
      <c r="AA445" s="78"/>
      <c r="AB445" s="78" t="str">
        <f>IF(AA445=0,"",VLOOKUP(AA445,#REF!,2,0))</f>
        <v/>
      </c>
      <c r="AC445" s="82"/>
      <c r="AD445" s="78"/>
      <c r="AE445" s="78"/>
      <c r="AF445" s="83"/>
    </row>
    <row r="446" spans="1:32" s="75" customFormat="1" ht="15" customHeight="1">
      <c r="A446" s="77">
        <v>440</v>
      </c>
      <c r="B446" s="78" t="str">
        <f>IF(C446=0,"",VLOOKUP(C446,#REF!,2,0))</f>
        <v/>
      </c>
      <c r="C446" s="107"/>
      <c r="D446" s="10"/>
      <c r="E446" s="31"/>
      <c r="F446" s="33"/>
      <c r="G446" s="31"/>
      <c r="H446" s="31"/>
      <c r="I446" s="31"/>
      <c r="J446" s="31"/>
      <c r="K446" s="79" t="s">
        <v>286</v>
      </c>
      <c r="L446" s="79" t="str">
        <f>IF(ISERROR(VLOOKUP($F446,#REF!,L$3,FALSE)),"",VLOOKUP($F446,#REF!,L$3,FALSE))</f>
        <v/>
      </c>
      <c r="M446" s="88"/>
      <c r="N446" s="88"/>
      <c r="O446" s="78"/>
      <c r="P446" s="80">
        <f t="shared" si="21"/>
        <v>0</v>
      </c>
      <c r="Q446" s="87"/>
      <c r="R446" s="31"/>
      <c r="S446" s="81" t="str">
        <f t="shared" si="19"/>
        <v/>
      </c>
      <c r="T446" s="33"/>
      <c r="U446" s="29"/>
      <c r="V446" s="87"/>
      <c r="W446" s="32"/>
      <c r="X446" s="81" t="str">
        <f t="shared" si="20"/>
        <v/>
      </c>
      <c r="Y446" s="33"/>
      <c r="Z446" s="45"/>
      <c r="AA446" s="78"/>
      <c r="AB446" s="78" t="str">
        <f>IF(AA446=0,"",VLOOKUP(AA446,#REF!,2,0))</f>
        <v/>
      </c>
      <c r="AC446" s="82"/>
      <c r="AD446" s="78"/>
      <c r="AE446" s="78"/>
      <c r="AF446" s="83"/>
    </row>
    <row r="447" spans="1:32" s="75" customFormat="1" ht="15" customHeight="1">
      <c r="A447" s="77">
        <v>441</v>
      </c>
      <c r="B447" s="78" t="str">
        <f>IF(C447=0,"",VLOOKUP(C447,#REF!,2,0))</f>
        <v/>
      </c>
      <c r="C447" s="107"/>
      <c r="D447" s="10"/>
      <c r="E447" s="31"/>
      <c r="F447" s="33"/>
      <c r="G447" s="31"/>
      <c r="H447" s="31"/>
      <c r="I447" s="31"/>
      <c r="J447" s="31"/>
      <c r="K447" s="79" t="s">
        <v>286</v>
      </c>
      <c r="L447" s="79" t="str">
        <f>IF(ISERROR(VLOOKUP($F447,#REF!,L$3,FALSE)),"",VLOOKUP($F447,#REF!,L$3,FALSE))</f>
        <v/>
      </c>
      <c r="M447" s="88"/>
      <c r="N447" s="88"/>
      <c r="O447" s="78"/>
      <c r="P447" s="80">
        <f t="shared" si="21"/>
        <v>0</v>
      </c>
      <c r="Q447" s="87"/>
      <c r="R447" s="31"/>
      <c r="S447" s="81" t="str">
        <f t="shared" si="19"/>
        <v/>
      </c>
      <c r="T447" s="33"/>
      <c r="U447" s="29"/>
      <c r="V447" s="87"/>
      <c r="W447" s="32"/>
      <c r="X447" s="81" t="str">
        <f t="shared" si="20"/>
        <v/>
      </c>
      <c r="Y447" s="33"/>
      <c r="Z447" s="45"/>
      <c r="AA447" s="78"/>
      <c r="AB447" s="78" t="str">
        <f>IF(AA447=0,"",VLOOKUP(AA447,#REF!,2,0))</f>
        <v/>
      </c>
      <c r="AC447" s="82"/>
      <c r="AD447" s="78"/>
      <c r="AE447" s="78"/>
      <c r="AF447" s="83"/>
    </row>
    <row r="448" spans="1:32" s="75" customFormat="1" ht="15" customHeight="1">
      <c r="A448" s="77">
        <v>442</v>
      </c>
      <c r="B448" s="78" t="str">
        <f>IF(C448=0,"",VLOOKUP(C448,#REF!,2,0))</f>
        <v/>
      </c>
      <c r="C448" s="107"/>
      <c r="D448" s="10"/>
      <c r="E448" s="31"/>
      <c r="F448" s="33"/>
      <c r="G448" s="31"/>
      <c r="H448" s="31"/>
      <c r="I448" s="31"/>
      <c r="J448" s="31"/>
      <c r="K448" s="79" t="s">
        <v>286</v>
      </c>
      <c r="L448" s="79" t="str">
        <f>IF(ISERROR(VLOOKUP($F448,#REF!,L$3,FALSE)),"",VLOOKUP($F448,#REF!,L$3,FALSE))</f>
        <v/>
      </c>
      <c r="M448" s="88"/>
      <c r="N448" s="88"/>
      <c r="O448" s="78"/>
      <c r="P448" s="80">
        <f t="shared" si="21"/>
        <v>0</v>
      </c>
      <c r="Q448" s="87"/>
      <c r="R448" s="31"/>
      <c r="S448" s="81" t="str">
        <f t="shared" si="19"/>
        <v/>
      </c>
      <c r="T448" s="33"/>
      <c r="U448" s="29"/>
      <c r="V448" s="87"/>
      <c r="W448" s="32"/>
      <c r="X448" s="81" t="str">
        <f t="shared" si="20"/>
        <v/>
      </c>
      <c r="Y448" s="33"/>
      <c r="Z448" s="45"/>
      <c r="AA448" s="78"/>
      <c r="AB448" s="78" t="str">
        <f>IF(AA448=0,"",VLOOKUP(AA448,#REF!,2,0))</f>
        <v/>
      </c>
      <c r="AC448" s="82"/>
      <c r="AD448" s="78"/>
      <c r="AE448" s="78"/>
      <c r="AF448" s="83"/>
    </row>
    <row r="449" spans="1:32" s="75" customFormat="1" ht="15" customHeight="1">
      <c r="A449" s="77">
        <v>443</v>
      </c>
      <c r="B449" s="78" t="str">
        <f>IF(C449=0,"",VLOOKUP(C449,#REF!,2,0))</f>
        <v/>
      </c>
      <c r="C449" s="107"/>
      <c r="D449" s="10"/>
      <c r="E449" s="31"/>
      <c r="F449" s="33"/>
      <c r="G449" s="31"/>
      <c r="H449" s="31"/>
      <c r="I449" s="31"/>
      <c r="J449" s="31"/>
      <c r="K449" s="79" t="s">
        <v>286</v>
      </c>
      <c r="L449" s="79" t="str">
        <f>IF(ISERROR(VLOOKUP($F449,#REF!,L$3,FALSE)),"",VLOOKUP($F449,#REF!,L$3,FALSE))</f>
        <v/>
      </c>
      <c r="M449" s="88"/>
      <c r="N449" s="88"/>
      <c r="O449" s="78"/>
      <c r="P449" s="80">
        <f t="shared" si="21"/>
        <v>0</v>
      </c>
      <c r="Q449" s="87"/>
      <c r="R449" s="31"/>
      <c r="S449" s="81" t="str">
        <f t="shared" si="19"/>
        <v/>
      </c>
      <c r="T449" s="33"/>
      <c r="U449" s="29"/>
      <c r="V449" s="87"/>
      <c r="W449" s="32"/>
      <c r="X449" s="81" t="str">
        <f t="shared" si="20"/>
        <v/>
      </c>
      <c r="Y449" s="33"/>
      <c r="Z449" s="45"/>
      <c r="AA449" s="78"/>
      <c r="AB449" s="78" t="str">
        <f>IF(AA449=0,"",VLOOKUP(AA449,#REF!,2,0))</f>
        <v/>
      </c>
      <c r="AC449" s="82"/>
      <c r="AD449" s="78"/>
      <c r="AE449" s="78"/>
      <c r="AF449" s="83"/>
    </row>
    <row r="450" spans="1:32" s="75" customFormat="1" ht="15" customHeight="1">
      <c r="A450" s="77">
        <v>444</v>
      </c>
      <c r="B450" s="78" t="str">
        <f>IF(C450=0,"",VLOOKUP(C450,#REF!,2,0))</f>
        <v/>
      </c>
      <c r="C450" s="107"/>
      <c r="D450" s="10"/>
      <c r="E450" s="31"/>
      <c r="F450" s="33"/>
      <c r="G450" s="31"/>
      <c r="H450" s="31"/>
      <c r="I450" s="31"/>
      <c r="J450" s="31"/>
      <c r="K450" s="79" t="s">
        <v>286</v>
      </c>
      <c r="L450" s="79" t="str">
        <f>IF(ISERROR(VLOOKUP($F450,#REF!,L$3,FALSE)),"",VLOOKUP($F450,#REF!,L$3,FALSE))</f>
        <v/>
      </c>
      <c r="M450" s="88"/>
      <c r="N450" s="88"/>
      <c r="O450" s="78"/>
      <c r="P450" s="80">
        <f t="shared" si="21"/>
        <v>0</v>
      </c>
      <c r="Q450" s="87"/>
      <c r="R450" s="31"/>
      <c r="S450" s="81" t="str">
        <f t="shared" si="19"/>
        <v/>
      </c>
      <c r="T450" s="33"/>
      <c r="U450" s="29"/>
      <c r="V450" s="87"/>
      <c r="W450" s="32"/>
      <c r="X450" s="81" t="str">
        <f t="shared" si="20"/>
        <v/>
      </c>
      <c r="Y450" s="33"/>
      <c r="Z450" s="45"/>
      <c r="AA450" s="78"/>
      <c r="AB450" s="78" t="str">
        <f>IF(AA450=0,"",VLOOKUP(AA450,#REF!,2,0))</f>
        <v/>
      </c>
      <c r="AC450" s="82"/>
      <c r="AD450" s="78"/>
      <c r="AE450" s="78"/>
      <c r="AF450" s="83"/>
    </row>
    <row r="451" spans="1:32" s="75" customFormat="1" ht="15" customHeight="1">
      <c r="A451" s="77">
        <v>445</v>
      </c>
      <c r="B451" s="78" t="str">
        <f>IF(C451=0,"",VLOOKUP(C451,#REF!,2,0))</f>
        <v/>
      </c>
      <c r="C451" s="107"/>
      <c r="D451" s="10"/>
      <c r="E451" s="31"/>
      <c r="F451" s="33"/>
      <c r="G451" s="31"/>
      <c r="H451" s="31"/>
      <c r="I451" s="31"/>
      <c r="J451" s="31"/>
      <c r="K451" s="79" t="s">
        <v>286</v>
      </c>
      <c r="L451" s="79" t="str">
        <f>IF(ISERROR(VLOOKUP($F451,#REF!,L$3,FALSE)),"",VLOOKUP($F451,#REF!,L$3,FALSE))</f>
        <v/>
      </c>
      <c r="M451" s="88"/>
      <c r="N451" s="88"/>
      <c r="O451" s="78"/>
      <c r="P451" s="80">
        <f t="shared" si="21"/>
        <v>0</v>
      </c>
      <c r="Q451" s="87"/>
      <c r="R451" s="31"/>
      <c r="S451" s="81" t="str">
        <f t="shared" si="19"/>
        <v/>
      </c>
      <c r="T451" s="33"/>
      <c r="U451" s="29"/>
      <c r="V451" s="87"/>
      <c r="W451" s="32"/>
      <c r="X451" s="81" t="str">
        <f t="shared" si="20"/>
        <v/>
      </c>
      <c r="Y451" s="33"/>
      <c r="Z451" s="45"/>
      <c r="AA451" s="78"/>
      <c r="AB451" s="78" t="str">
        <f>IF(AA451=0,"",VLOOKUP(AA451,#REF!,2,0))</f>
        <v/>
      </c>
      <c r="AC451" s="82"/>
      <c r="AD451" s="78"/>
      <c r="AE451" s="78"/>
      <c r="AF451" s="83"/>
    </row>
    <row r="452" spans="1:32" s="75" customFormat="1" ht="15" customHeight="1">
      <c r="A452" s="77">
        <v>446</v>
      </c>
      <c r="B452" s="78" t="str">
        <f>IF(C452=0,"",VLOOKUP(C452,#REF!,2,0))</f>
        <v/>
      </c>
      <c r="C452" s="107"/>
      <c r="D452" s="10"/>
      <c r="E452" s="31"/>
      <c r="F452" s="33"/>
      <c r="G452" s="31"/>
      <c r="H452" s="31"/>
      <c r="I452" s="31"/>
      <c r="J452" s="31"/>
      <c r="K452" s="79" t="s">
        <v>286</v>
      </c>
      <c r="L452" s="79" t="str">
        <f>IF(ISERROR(VLOOKUP($F452,#REF!,L$3,FALSE)),"",VLOOKUP($F452,#REF!,L$3,FALSE))</f>
        <v/>
      </c>
      <c r="M452" s="88"/>
      <c r="N452" s="88"/>
      <c r="O452" s="78"/>
      <c r="P452" s="80">
        <f t="shared" si="21"/>
        <v>0</v>
      </c>
      <c r="Q452" s="87"/>
      <c r="R452" s="31"/>
      <c r="S452" s="81" t="str">
        <f t="shared" si="19"/>
        <v/>
      </c>
      <c r="T452" s="33"/>
      <c r="U452" s="29"/>
      <c r="V452" s="87"/>
      <c r="W452" s="32"/>
      <c r="X452" s="81" t="str">
        <f t="shared" si="20"/>
        <v/>
      </c>
      <c r="Y452" s="33"/>
      <c r="Z452" s="45"/>
      <c r="AA452" s="78"/>
      <c r="AB452" s="78" t="str">
        <f>IF(AA452=0,"",VLOOKUP(AA452,#REF!,2,0))</f>
        <v/>
      </c>
      <c r="AC452" s="82"/>
      <c r="AD452" s="78"/>
      <c r="AE452" s="78"/>
      <c r="AF452" s="83"/>
    </row>
    <row r="453" spans="1:32" s="75" customFormat="1" ht="15" customHeight="1">
      <c r="A453" s="77">
        <v>447</v>
      </c>
      <c r="B453" s="78" t="str">
        <f>IF(C453=0,"",VLOOKUP(C453,#REF!,2,0))</f>
        <v/>
      </c>
      <c r="C453" s="107"/>
      <c r="D453" s="10"/>
      <c r="E453" s="31"/>
      <c r="F453" s="33"/>
      <c r="G453" s="31"/>
      <c r="H453" s="31"/>
      <c r="I453" s="31"/>
      <c r="J453" s="31"/>
      <c r="K453" s="79" t="s">
        <v>286</v>
      </c>
      <c r="L453" s="79" t="str">
        <f>IF(ISERROR(VLOOKUP($F453,#REF!,L$3,FALSE)),"",VLOOKUP($F453,#REF!,L$3,FALSE))</f>
        <v/>
      </c>
      <c r="M453" s="88"/>
      <c r="N453" s="88"/>
      <c r="O453" s="78"/>
      <c r="P453" s="80">
        <f t="shared" si="21"/>
        <v>0</v>
      </c>
      <c r="Q453" s="87"/>
      <c r="R453" s="31"/>
      <c r="S453" s="81" t="str">
        <f t="shared" ref="S453:S506" si="22">IF(ISERROR(INDEX($AP$4:$AP$31,MATCH(Q453&amp;R453,$AQ$4:$AQ$31,))),"",INDEX($AP$4:$AP$31,MATCH(Q453&amp;R453,$AQ$4:$AQ$31,0)))</f>
        <v/>
      </c>
      <c r="T453" s="33"/>
      <c r="U453" s="29"/>
      <c r="V453" s="87"/>
      <c r="W453" s="32"/>
      <c r="X453" s="81" t="str">
        <f t="shared" ref="X453:X506" si="23">IF(ISERROR(INDEX($AP$4:$AP$31,MATCH(V453&amp;W453,$AQ$4:$AQ$31,))),"",INDEX($AP$4:$AP$31,MATCH(V453&amp;W453,$AQ$4:$AQ$31,0)))</f>
        <v/>
      </c>
      <c r="Y453" s="33"/>
      <c r="Z453" s="45"/>
      <c r="AA453" s="78"/>
      <c r="AB453" s="78" t="str">
        <f>IF(AA453=0,"",VLOOKUP(AA453,#REF!,2,0))</f>
        <v/>
      </c>
      <c r="AC453" s="82"/>
      <c r="AD453" s="78"/>
      <c r="AE453" s="78"/>
      <c r="AF453" s="83"/>
    </row>
    <row r="454" spans="1:32" s="75" customFormat="1" ht="15" customHeight="1">
      <c r="A454" s="77">
        <v>448</v>
      </c>
      <c r="B454" s="78" t="str">
        <f>IF(C454=0,"",VLOOKUP(C454,#REF!,2,0))</f>
        <v/>
      </c>
      <c r="C454" s="107"/>
      <c r="D454" s="10"/>
      <c r="E454" s="31"/>
      <c r="F454" s="33"/>
      <c r="G454" s="31"/>
      <c r="H454" s="31"/>
      <c r="I454" s="31"/>
      <c r="J454" s="31"/>
      <c r="K454" s="79" t="s">
        <v>286</v>
      </c>
      <c r="L454" s="79" t="str">
        <f>IF(ISERROR(VLOOKUP($F454,#REF!,L$3,FALSE)),"",VLOOKUP($F454,#REF!,L$3,FALSE))</f>
        <v/>
      </c>
      <c r="M454" s="88"/>
      <c r="N454" s="88"/>
      <c r="O454" s="78"/>
      <c r="P454" s="80">
        <f t="shared" si="21"/>
        <v>0</v>
      </c>
      <c r="Q454" s="87"/>
      <c r="R454" s="31"/>
      <c r="S454" s="81" t="str">
        <f t="shared" si="22"/>
        <v/>
      </c>
      <c r="T454" s="33"/>
      <c r="U454" s="29"/>
      <c r="V454" s="87"/>
      <c r="W454" s="32"/>
      <c r="X454" s="81" t="str">
        <f t="shared" si="23"/>
        <v/>
      </c>
      <c r="Y454" s="33"/>
      <c r="Z454" s="45"/>
      <c r="AA454" s="78"/>
      <c r="AB454" s="78" t="str">
        <f>IF(AA454=0,"",VLOOKUP(AA454,#REF!,2,0))</f>
        <v/>
      </c>
      <c r="AC454" s="82"/>
      <c r="AD454" s="78"/>
      <c r="AE454" s="78"/>
      <c r="AF454" s="83"/>
    </row>
    <row r="455" spans="1:32" s="75" customFormat="1" ht="15" customHeight="1">
      <c r="A455" s="77">
        <v>449</v>
      </c>
      <c r="B455" s="78" t="str">
        <f>IF(C455=0,"",VLOOKUP(C455,#REF!,2,0))</f>
        <v/>
      </c>
      <c r="C455" s="107"/>
      <c r="D455" s="10"/>
      <c r="E455" s="31"/>
      <c r="F455" s="33"/>
      <c r="G455" s="31"/>
      <c r="H455" s="31"/>
      <c r="I455" s="31"/>
      <c r="J455" s="31"/>
      <c r="K455" s="79" t="s">
        <v>286</v>
      </c>
      <c r="L455" s="79" t="str">
        <f>IF(ISERROR(VLOOKUP($F455,#REF!,L$3,FALSE)),"",VLOOKUP($F455,#REF!,L$3,FALSE))</f>
        <v/>
      </c>
      <c r="M455" s="88"/>
      <c r="N455" s="88"/>
      <c r="O455" s="78"/>
      <c r="P455" s="80">
        <f t="shared" si="21"/>
        <v>0</v>
      </c>
      <c r="Q455" s="87"/>
      <c r="R455" s="31"/>
      <c r="S455" s="81" t="str">
        <f t="shared" si="22"/>
        <v/>
      </c>
      <c r="T455" s="33"/>
      <c r="U455" s="29"/>
      <c r="V455" s="87"/>
      <c r="W455" s="32"/>
      <c r="X455" s="81" t="str">
        <f t="shared" si="23"/>
        <v/>
      </c>
      <c r="Y455" s="33"/>
      <c r="Z455" s="45"/>
      <c r="AA455" s="78"/>
      <c r="AB455" s="78" t="str">
        <f>IF(AA455=0,"",VLOOKUP(AA455,#REF!,2,0))</f>
        <v/>
      </c>
      <c r="AC455" s="82"/>
      <c r="AD455" s="78"/>
      <c r="AE455" s="78"/>
      <c r="AF455" s="83"/>
    </row>
    <row r="456" spans="1:32" s="75" customFormat="1" ht="15" customHeight="1">
      <c r="A456" s="77">
        <v>450</v>
      </c>
      <c r="B456" s="78" t="str">
        <f>IF(C456=0,"",VLOOKUP(C456,#REF!,2,0))</f>
        <v/>
      </c>
      <c r="C456" s="107"/>
      <c r="D456" s="10"/>
      <c r="E456" s="31"/>
      <c r="F456" s="33"/>
      <c r="G456" s="31"/>
      <c r="H456" s="31"/>
      <c r="I456" s="31"/>
      <c r="J456" s="31"/>
      <c r="K456" s="79" t="s">
        <v>286</v>
      </c>
      <c r="L456" s="79" t="str">
        <f>IF(ISERROR(VLOOKUP($F456,#REF!,L$3,FALSE)),"",VLOOKUP($F456,#REF!,L$3,FALSE))</f>
        <v/>
      </c>
      <c r="M456" s="88"/>
      <c r="N456" s="88"/>
      <c r="O456" s="78"/>
      <c r="P456" s="80">
        <f t="shared" si="21"/>
        <v>0</v>
      </c>
      <c r="Q456" s="87"/>
      <c r="R456" s="31"/>
      <c r="S456" s="81" t="str">
        <f t="shared" si="22"/>
        <v/>
      </c>
      <c r="T456" s="33"/>
      <c r="U456" s="29"/>
      <c r="V456" s="87"/>
      <c r="W456" s="32"/>
      <c r="X456" s="81" t="str">
        <f t="shared" si="23"/>
        <v/>
      </c>
      <c r="Y456" s="33"/>
      <c r="Z456" s="45"/>
      <c r="AA456" s="78"/>
      <c r="AB456" s="78" t="str">
        <f>IF(AA456=0,"",VLOOKUP(AA456,#REF!,2,0))</f>
        <v/>
      </c>
      <c r="AC456" s="82"/>
      <c r="AD456" s="78"/>
      <c r="AE456" s="78"/>
      <c r="AF456" s="83"/>
    </row>
    <row r="457" spans="1:32" s="75" customFormat="1" ht="15" customHeight="1">
      <c r="A457" s="77">
        <v>451</v>
      </c>
      <c r="B457" s="78" t="str">
        <f>IF(C457=0,"",VLOOKUP(C457,#REF!,2,0))</f>
        <v/>
      </c>
      <c r="C457" s="107"/>
      <c r="D457" s="10"/>
      <c r="E457" s="31"/>
      <c r="F457" s="33"/>
      <c r="G457" s="31"/>
      <c r="H457" s="31"/>
      <c r="I457" s="31"/>
      <c r="J457" s="31"/>
      <c r="K457" s="79" t="s">
        <v>286</v>
      </c>
      <c r="L457" s="79" t="str">
        <f>IF(ISERROR(VLOOKUP($F457,#REF!,L$3,FALSE)),"",VLOOKUP($F457,#REF!,L$3,FALSE))</f>
        <v/>
      </c>
      <c r="M457" s="88"/>
      <c r="N457" s="88"/>
      <c r="O457" s="78"/>
      <c r="P457" s="80">
        <f t="shared" ref="P457:P507" si="24">$R$1</f>
        <v>0</v>
      </c>
      <c r="Q457" s="87"/>
      <c r="R457" s="31"/>
      <c r="S457" s="81" t="str">
        <f t="shared" si="22"/>
        <v/>
      </c>
      <c r="T457" s="33"/>
      <c r="U457" s="29"/>
      <c r="V457" s="87"/>
      <c r="W457" s="32"/>
      <c r="X457" s="81" t="str">
        <f t="shared" si="23"/>
        <v/>
      </c>
      <c r="Y457" s="33"/>
      <c r="Z457" s="45"/>
      <c r="AA457" s="78"/>
      <c r="AB457" s="78" t="str">
        <f>IF(AA457=0,"",VLOOKUP(AA457,#REF!,2,0))</f>
        <v/>
      </c>
      <c r="AC457" s="82"/>
      <c r="AD457" s="78"/>
      <c r="AE457" s="78"/>
      <c r="AF457" s="83"/>
    </row>
    <row r="458" spans="1:32" s="75" customFormat="1" ht="15" customHeight="1">
      <c r="A458" s="77">
        <v>452</v>
      </c>
      <c r="B458" s="78" t="str">
        <f>IF(C458=0,"",VLOOKUP(C458,#REF!,2,0))</f>
        <v/>
      </c>
      <c r="C458" s="107"/>
      <c r="D458" s="10"/>
      <c r="E458" s="31"/>
      <c r="F458" s="33"/>
      <c r="G458" s="31"/>
      <c r="H458" s="31"/>
      <c r="I458" s="31"/>
      <c r="J458" s="31"/>
      <c r="K458" s="79" t="s">
        <v>286</v>
      </c>
      <c r="L458" s="79" t="str">
        <f>IF(ISERROR(VLOOKUP($F458,#REF!,L$3,FALSE)),"",VLOOKUP($F458,#REF!,L$3,FALSE))</f>
        <v/>
      </c>
      <c r="M458" s="88"/>
      <c r="N458" s="88"/>
      <c r="O458" s="78"/>
      <c r="P458" s="80">
        <f t="shared" si="24"/>
        <v>0</v>
      </c>
      <c r="Q458" s="87"/>
      <c r="R458" s="31"/>
      <c r="S458" s="81" t="str">
        <f t="shared" si="22"/>
        <v/>
      </c>
      <c r="T458" s="33"/>
      <c r="U458" s="29"/>
      <c r="V458" s="87"/>
      <c r="W458" s="32"/>
      <c r="X458" s="81" t="str">
        <f t="shared" si="23"/>
        <v/>
      </c>
      <c r="Y458" s="33"/>
      <c r="Z458" s="45"/>
      <c r="AA458" s="78"/>
      <c r="AB458" s="78" t="str">
        <f>IF(AA458=0,"",VLOOKUP(AA458,#REF!,2,0))</f>
        <v/>
      </c>
      <c r="AC458" s="82"/>
      <c r="AD458" s="78"/>
      <c r="AE458" s="78"/>
      <c r="AF458" s="83"/>
    </row>
    <row r="459" spans="1:32" s="75" customFormat="1" ht="15" customHeight="1">
      <c r="A459" s="77">
        <v>453</v>
      </c>
      <c r="B459" s="78" t="str">
        <f>IF(C459=0,"",VLOOKUP(C459,#REF!,2,0))</f>
        <v/>
      </c>
      <c r="C459" s="107"/>
      <c r="D459" s="10"/>
      <c r="E459" s="31"/>
      <c r="F459" s="33"/>
      <c r="G459" s="31"/>
      <c r="H459" s="31"/>
      <c r="I459" s="31"/>
      <c r="J459" s="31"/>
      <c r="K459" s="79" t="s">
        <v>286</v>
      </c>
      <c r="L459" s="79" t="str">
        <f>IF(ISERROR(VLOOKUP($F459,#REF!,L$3,FALSE)),"",VLOOKUP($F459,#REF!,L$3,FALSE))</f>
        <v/>
      </c>
      <c r="M459" s="88"/>
      <c r="N459" s="88"/>
      <c r="O459" s="78"/>
      <c r="P459" s="80">
        <f t="shared" si="24"/>
        <v>0</v>
      </c>
      <c r="Q459" s="87"/>
      <c r="R459" s="31"/>
      <c r="S459" s="81" t="str">
        <f t="shared" si="22"/>
        <v/>
      </c>
      <c r="T459" s="33"/>
      <c r="U459" s="29"/>
      <c r="V459" s="87"/>
      <c r="W459" s="32"/>
      <c r="X459" s="81" t="str">
        <f t="shared" si="23"/>
        <v/>
      </c>
      <c r="Y459" s="33"/>
      <c r="Z459" s="45"/>
      <c r="AA459" s="78"/>
      <c r="AB459" s="78" t="str">
        <f>IF(AA459=0,"",VLOOKUP(AA459,#REF!,2,0))</f>
        <v/>
      </c>
      <c r="AC459" s="82"/>
      <c r="AD459" s="78"/>
      <c r="AE459" s="78"/>
      <c r="AF459" s="83"/>
    </row>
    <row r="460" spans="1:32" s="75" customFormat="1" ht="15" customHeight="1">
      <c r="A460" s="77">
        <v>454</v>
      </c>
      <c r="B460" s="78" t="str">
        <f>IF(C460=0,"",VLOOKUP(C460,#REF!,2,0))</f>
        <v/>
      </c>
      <c r="C460" s="107"/>
      <c r="D460" s="10"/>
      <c r="E460" s="31"/>
      <c r="F460" s="33"/>
      <c r="G460" s="31"/>
      <c r="H460" s="31"/>
      <c r="I460" s="31"/>
      <c r="J460" s="31"/>
      <c r="K460" s="79" t="s">
        <v>286</v>
      </c>
      <c r="L460" s="79" t="str">
        <f>IF(ISERROR(VLOOKUP($F460,#REF!,L$3,FALSE)),"",VLOOKUP($F460,#REF!,L$3,FALSE))</f>
        <v/>
      </c>
      <c r="M460" s="88"/>
      <c r="N460" s="88"/>
      <c r="O460" s="78"/>
      <c r="P460" s="80">
        <f t="shared" si="24"/>
        <v>0</v>
      </c>
      <c r="Q460" s="87"/>
      <c r="R460" s="31"/>
      <c r="S460" s="81" t="str">
        <f t="shared" si="22"/>
        <v/>
      </c>
      <c r="T460" s="33"/>
      <c r="U460" s="29"/>
      <c r="V460" s="87"/>
      <c r="W460" s="32"/>
      <c r="X460" s="81" t="str">
        <f t="shared" si="23"/>
        <v/>
      </c>
      <c r="Y460" s="33"/>
      <c r="Z460" s="45"/>
      <c r="AA460" s="78"/>
      <c r="AB460" s="78" t="str">
        <f>IF(AA460=0,"",VLOOKUP(AA460,#REF!,2,0))</f>
        <v/>
      </c>
      <c r="AC460" s="82"/>
      <c r="AD460" s="78"/>
      <c r="AE460" s="78"/>
      <c r="AF460" s="83"/>
    </row>
    <row r="461" spans="1:32" s="75" customFormat="1" ht="15" customHeight="1">
      <c r="A461" s="77">
        <v>455</v>
      </c>
      <c r="B461" s="78" t="str">
        <f>IF(C461=0,"",VLOOKUP(C461,#REF!,2,0))</f>
        <v/>
      </c>
      <c r="C461" s="107"/>
      <c r="D461" s="10"/>
      <c r="E461" s="31"/>
      <c r="F461" s="33"/>
      <c r="G461" s="31"/>
      <c r="H461" s="31"/>
      <c r="I461" s="31"/>
      <c r="J461" s="31"/>
      <c r="K461" s="79" t="s">
        <v>286</v>
      </c>
      <c r="L461" s="79" t="str">
        <f>IF(ISERROR(VLOOKUP($F461,#REF!,L$3,FALSE)),"",VLOOKUP($F461,#REF!,L$3,FALSE))</f>
        <v/>
      </c>
      <c r="M461" s="88"/>
      <c r="N461" s="88"/>
      <c r="O461" s="78"/>
      <c r="P461" s="80">
        <f t="shared" si="24"/>
        <v>0</v>
      </c>
      <c r="Q461" s="87"/>
      <c r="R461" s="31"/>
      <c r="S461" s="81" t="str">
        <f t="shared" si="22"/>
        <v/>
      </c>
      <c r="T461" s="33"/>
      <c r="U461" s="29"/>
      <c r="V461" s="87"/>
      <c r="W461" s="32"/>
      <c r="X461" s="81" t="str">
        <f t="shared" si="23"/>
        <v/>
      </c>
      <c r="Y461" s="33"/>
      <c r="Z461" s="45"/>
      <c r="AA461" s="78"/>
      <c r="AB461" s="78" t="str">
        <f>IF(AA461=0,"",VLOOKUP(AA461,#REF!,2,0))</f>
        <v/>
      </c>
      <c r="AC461" s="82"/>
      <c r="AD461" s="78"/>
      <c r="AE461" s="78"/>
      <c r="AF461" s="83"/>
    </row>
    <row r="462" spans="1:32" s="75" customFormat="1" ht="15" customHeight="1">
      <c r="A462" s="77">
        <v>456</v>
      </c>
      <c r="B462" s="78" t="str">
        <f>IF(C462=0,"",VLOOKUP(C462,#REF!,2,0))</f>
        <v/>
      </c>
      <c r="C462" s="107"/>
      <c r="D462" s="10"/>
      <c r="E462" s="31"/>
      <c r="F462" s="33"/>
      <c r="G462" s="31"/>
      <c r="H462" s="31"/>
      <c r="I462" s="31"/>
      <c r="J462" s="31"/>
      <c r="K462" s="79" t="s">
        <v>286</v>
      </c>
      <c r="L462" s="79" t="str">
        <f>IF(ISERROR(VLOOKUP($F462,#REF!,L$3,FALSE)),"",VLOOKUP($F462,#REF!,L$3,FALSE))</f>
        <v/>
      </c>
      <c r="M462" s="88"/>
      <c r="N462" s="88"/>
      <c r="O462" s="78"/>
      <c r="P462" s="80">
        <f t="shared" si="24"/>
        <v>0</v>
      </c>
      <c r="Q462" s="87"/>
      <c r="R462" s="31"/>
      <c r="S462" s="81" t="str">
        <f t="shared" si="22"/>
        <v/>
      </c>
      <c r="T462" s="33"/>
      <c r="U462" s="29"/>
      <c r="V462" s="87"/>
      <c r="W462" s="32"/>
      <c r="X462" s="81" t="str">
        <f t="shared" si="23"/>
        <v/>
      </c>
      <c r="Y462" s="33"/>
      <c r="Z462" s="45"/>
      <c r="AA462" s="78"/>
      <c r="AB462" s="78" t="str">
        <f>IF(AA462=0,"",VLOOKUP(AA462,#REF!,2,0))</f>
        <v/>
      </c>
      <c r="AC462" s="82"/>
      <c r="AD462" s="78"/>
      <c r="AE462" s="78"/>
      <c r="AF462" s="83"/>
    </row>
    <row r="463" spans="1:32" s="75" customFormat="1" ht="15" customHeight="1">
      <c r="A463" s="77">
        <v>457</v>
      </c>
      <c r="B463" s="78" t="str">
        <f>IF(C463=0,"",VLOOKUP(C463,#REF!,2,0))</f>
        <v/>
      </c>
      <c r="C463" s="107"/>
      <c r="D463" s="10"/>
      <c r="E463" s="31"/>
      <c r="F463" s="33"/>
      <c r="G463" s="31"/>
      <c r="H463" s="31"/>
      <c r="I463" s="31"/>
      <c r="J463" s="31"/>
      <c r="K463" s="79" t="s">
        <v>286</v>
      </c>
      <c r="L463" s="79" t="str">
        <f>IF(ISERROR(VLOOKUP($F463,#REF!,L$3,FALSE)),"",VLOOKUP($F463,#REF!,L$3,FALSE))</f>
        <v/>
      </c>
      <c r="M463" s="88"/>
      <c r="N463" s="88"/>
      <c r="O463" s="78"/>
      <c r="P463" s="80">
        <f t="shared" si="24"/>
        <v>0</v>
      </c>
      <c r="Q463" s="87"/>
      <c r="R463" s="31"/>
      <c r="S463" s="81" t="str">
        <f t="shared" si="22"/>
        <v/>
      </c>
      <c r="T463" s="33"/>
      <c r="U463" s="29"/>
      <c r="V463" s="87"/>
      <c r="W463" s="32"/>
      <c r="X463" s="81" t="str">
        <f t="shared" si="23"/>
        <v/>
      </c>
      <c r="Y463" s="33"/>
      <c r="Z463" s="45"/>
      <c r="AA463" s="78"/>
      <c r="AB463" s="78" t="str">
        <f>IF(AA463=0,"",VLOOKUP(AA463,#REF!,2,0))</f>
        <v/>
      </c>
      <c r="AC463" s="82"/>
      <c r="AD463" s="78"/>
      <c r="AE463" s="78"/>
      <c r="AF463" s="83"/>
    </row>
    <row r="464" spans="1:32" s="75" customFormat="1" ht="15" customHeight="1">
      <c r="A464" s="77">
        <v>458</v>
      </c>
      <c r="B464" s="78" t="str">
        <f>IF(C464=0,"",VLOOKUP(C464,#REF!,2,0))</f>
        <v/>
      </c>
      <c r="C464" s="107"/>
      <c r="D464" s="10"/>
      <c r="E464" s="31"/>
      <c r="F464" s="33"/>
      <c r="G464" s="31"/>
      <c r="H464" s="31"/>
      <c r="I464" s="31"/>
      <c r="J464" s="31"/>
      <c r="K464" s="79" t="s">
        <v>286</v>
      </c>
      <c r="L464" s="79" t="str">
        <f>IF(ISERROR(VLOOKUP($F464,#REF!,L$3,FALSE)),"",VLOOKUP($F464,#REF!,L$3,FALSE))</f>
        <v/>
      </c>
      <c r="M464" s="88"/>
      <c r="N464" s="88"/>
      <c r="O464" s="78"/>
      <c r="P464" s="80">
        <f t="shared" si="24"/>
        <v>0</v>
      </c>
      <c r="Q464" s="87"/>
      <c r="R464" s="31"/>
      <c r="S464" s="81" t="str">
        <f t="shared" si="22"/>
        <v/>
      </c>
      <c r="T464" s="33"/>
      <c r="U464" s="29"/>
      <c r="V464" s="87"/>
      <c r="W464" s="32"/>
      <c r="X464" s="81" t="str">
        <f t="shared" si="23"/>
        <v/>
      </c>
      <c r="Y464" s="33"/>
      <c r="Z464" s="45"/>
      <c r="AA464" s="78"/>
      <c r="AB464" s="78" t="str">
        <f>IF(AA464=0,"",VLOOKUP(AA464,#REF!,2,0))</f>
        <v/>
      </c>
      <c r="AC464" s="82"/>
      <c r="AD464" s="78"/>
      <c r="AE464" s="78"/>
      <c r="AF464" s="83"/>
    </row>
    <row r="465" spans="1:32" s="75" customFormat="1" ht="15" customHeight="1">
      <c r="A465" s="77">
        <v>459</v>
      </c>
      <c r="B465" s="78" t="str">
        <f>IF(C465=0,"",VLOOKUP(C465,#REF!,2,0))</f>
        <v/>
      </c>
      <c r="C465" s="107"/>
      <c r="D465" s="10"/>
      <c r="E465" s="31"/>
      <c r="F465" s="33"/>
      <c r="G465" s="31"/>
      <c r="H465" s="31"/>
      <c r="I465" s="31"/>
      <c r="J465" s="31"/>
      <c r="K465" s="79" t="s">
        <v>286</v>
      </c>
      <c r="L465" s="79" t="str">
        <f>IF(ISERROR(VLOOKUP($F465,#REF!,L$3,FALSE)),"",VLOOKUP($F465,#REF!,L$3,FALSE))</f>
        <v/>
      </c>
      <c r="M465" s="88"/>
      <c r="N465" s="88"/>
      <c r="O465" s="78"/>
      <c r="P465" s="80">
        <f t="shared" si="24"/>
        <v>0</v>
      </c>
      <c r="Q465" s="87"/>
      <c r="R465" s="31"/>
      <c r="S465" s="81" t="str">
        <f t="shared" si="22"/>
        <v/>
      </c>
      <c r="T465" s="33"/>
      <c r="U465" s="29"/>
      <c r="V465" s="87"/>
      <c r="W465" s="32"/>
      <c r="X465" s="81" t="str">
        <f t="shared" si="23"/>
        <v/>
      </c>
      <c r="Y465" s="33"/>
      <c r="Z465" s="45"/>
      <c r="AA465" s="78"/>
      <c r="AB465" s="78" t="str">
        <f>IF(AA465=0,"",VLOOKUP(AA465,#REF!,2,0))</f>
        <v/>
      </c>
      <c r="AC465" s="82"/>
      <c r="AD465" s="78"/>
      <c r="AE465" s="78"/>
      <c r="AF465" s="83"/>
    </row>
    <row r="466" spans="1:32" s="75" customFormat="1" ht="15" customHeight="1">
      <c r="A466" s="77">
        <v>460</v>
      </c>
      <c r="B466" s="78" t="str">
        <f>IF(C466=0,"",VLOOKUP(C466,#REF!,2,0))</f>
        <v/>
      </c>
      <c r="C466" s="107"/>
      <c r="D466" s="10"/>
      <c r="E466" s="31"/>
      <c r="F466" s="33"/>
      <c r="G466" s="31"/>
      <c r="H466" s="31"/>
      <c r="I466" s="31"/>
      <c r="J466" s="31"/>
      <c r="K466" s="79" t="s">
        <v>286</v>
      </c>
      <c r="L466" s="79" t="str">
        <f>IF(ISERROR(VLOOKUP($F466,#REF!,L$3,FALSE)),"",VLOOKUP($F466,#REF!,L$3,FALSE))</f>
        <v/>
      </c>
      <c r="M466" s="88"/>
      <c r="N466" s="88"/>
      <c r="O466" s="78"/>
      <c r="P466" s="80">
        <f t="shared" si="24"/>
        <v>0</v>
      </c>
      <c r="Q466" s="87"/>
      <c r="R466" s="31"/>
      <c r="S466" s="81" t="str">
        <f t="shared" si="22"/>
        <v/>
      </c>
      <c r="T466" s="33"/>
      <c r="U466" s="29"/>
      <c r="V466" s="87"/>
      <c r="W466" s="32"/>
      <c r="X466" s="81" t="str">
        <f t="shared" si="23"/>
        <v/>
      </c>
      <c r="Y466" s="33"/>
      <c r="Z466" s="45"/>
      <c r="AA466" s="78"/>
      <c r="AB466" s="78" t="str">
        <f>IF(AA466=0,"",VLOOKUP(AA466,#REF!,2,0))</f>
        <v/>
      </c>
      <c r="AC466" s="82"/>
      <c r="AD466" s="78"/>
      <c r="AE466" s="78"/>
      <c r="AF466" s="83"/>
    </row>
    <row r="467" spans="1:32" s="75" customFormat="1" ht="15" customHeight="1">
      <c r="A467" s="77">
        <v>461</v>
      </c>
      <c r="B467" s="78" t="str">
        <f>IF(C467=0,"",VLOOKUP(C467,#REF!,2,0))</f>
        <v/>
      </c>
      <c r="C467" s="107"/>
      <c r="D467" s="10"/>
      <c r="E467" s="31"/>
      <c r="F467" s="33"/>
      <c r="G467" s="31"/>
      <c r="H467" s="31"/>
      <c r="I467" s="31"/>
      <c r="J467" s="31"/>
      <c r="K467" s="79" t="s">
        <v>286</v>
      </c>
      <c r="L467" s="79" t="str">
        <f>IF(ISERROR(VLOOKUP($F467,#REF!,L$3,FALSE)),"",VLOOKUP($F467,#REF!,L$3,FALSE))</f>
        <v/>
      </c>
      <c r="M467" s="88"/>
      <c r="N467" s="88"/>
      <c r="O467" s="78"/>
      <c r="P467" s="80">
        <f t="shared" si="24"/>
        <v>0</v>
      </c>
      <c r="Q467" s="87"/>
      <c r="R467" s="31"/>
      <c r="S467" s="81" t="str">
        <f t="shared" si="22"/>
        <v/>
      </c>
      <c r="T467" s="33"/>
      <c r="U467" s="29"/>
      <c r="V467" s="87"/>
      <c r="W467" s="32"/>
      <c r="X467" s="81" t="str">
        <f t="shared" si="23"/>
        <v/>
      </c>
      <c r="Y467" s="33"/>
      <c r="Z467" s="45"/>
      <c r="AA467" s="78"/>
      <c r="AB467" s="78" t="str">
        <f>IF(AA467=0,"",VLOOKUP(AA467,#REF!,2,0))</f>
        <v/>
      </c>
      <c r="AC467" s="82"/>
      <c r="AD467" s="78"/>
      <c r="AE467" s="78"/>
      <c r="AF467" s="83"/>
    </row>
    <row r="468" spans="1:32" s="75" customFormat="1" ht="15" customHeight="1">
      <c r="A468" s="77">
        <v>462</v>
      </c>
      <c r="B468" s="78" t="str">
        <f>IF(C468=0,"",VLOOKUP(C468,#REF!,2,0))</f>
        <v/>
      </c>
      <c r="C468" s="107"/>
      <c r="D468" s="10"/>
      <c r="E468" s="31"/>
      <c r="F468" s="33"/>
      <c r="G468" s="31"/>
      <c r="H468" s="31"/>
      <c r="I468" s="31"/>
      <c r="J468" s="31"/>
      <c r="K468" s="79" t="s">
        <v>286</v>
      </c>
      <c r="L468" s="79" t="str">
        <f>IF(ISERROR(VLOOKUP($F468,#REF!,L$3,FALSE)),"",VLOOKUP($F468,#REF!,L$3,FALSE))</f>
        <v/>
      </c>
      <c r="M468" s="88"/>
      <c r="N468" s="88"/>
      <c r="O468" s="78"/>
      <c r="P468" s="80">
        <f t="shared" si="24"/>
        <v>0</v>
      </c>
      <c r="Q468" s="87"/>
      <c r="R468" s="31"/>
      <c r="S468" s="81" t="str">
        <f t="shared" si="22"/>
        <v/>
      </c>
      <c r="T468" s="33"/>
      <c r="U468" s="29"/>
      <c r="V468" s="87"/>
      <c r="W468" s="32"/>
      <c r="X468" s="81" t="str">
        <f t="shared" si="23"/>
        <v/>
      </c>
      <c r="Y468" s="33"/>
      <c r="Z468" s="45"/>
      <c r="AA468" s="78"/>
      <c r="AB468" s="78" t="str">
        <f>IF(AA468=0,"",VLOOKUP(AA468,#REF!,2,0))</f>
        <v/>
      </c>
      <c r="AC468" s="82"/>
      <c r="AD468" s="78"/>
      <c r="AE468" s="78"/>
      <c r="AF468" s="83"/>
    </row>
    <row r="469" spans="1:32" s="75" customFormat="1" ht="15" customHeight="1">
      <c r="A469" s="77">
        <v>463</v>
      </c>
      <c r="B469" s="78" t="str">
        <f>IF(C469=0,"",VLOOKUP(C469,#REF!,2,0))</f>
        <v/>
      </c>
      <c r="C469" s="107"/>
      <c r="D469" s="10"/>
      <c r="E469" s="31"/>
      <c r="F469" s="33"/>
      <c r="G469" s="31"/>
      <c r="H469" s="31"/>
      <c r="I469" s="31"/>
      <c r="J469" s="31"/>
      <c r="K469" s="79" t="s">
        <v>286</v>
      </c>
      <c r="L469" s="79" t="str">
        <f>IF(ISERROR(VLOOKUP($F469,#REF!,L$3,FALSE)),"",VLOOKUP($F469,#REF!,L$3,FALSE))</f>
        <v/>
      </c>
      <c r="M469" s="88"/>
      <c r="N469" s="88"/>
      <c r="O469" s="78"/>
      <c r="P469" s="80">
        <f t="shared" si="24"/>
        <v>0</v>
      </c>
      <c r="Q469" s="87"/>
      <c r="R469" s="31"/>
      <c r="S469" s="81" t="str">
        <f t="shared" si="22"/>
        <v/>
      </c>
      <c r="T469" s="33"/>
      <c r="U469" s="29"/>
      <c r="V469" s="87"/>
      <c r="W469" s="32"/>
      <c r="X469" s="81" t="str">
        <f t="shared" si="23"/>
        <v/>
      </c>
      <c r="Y469" s="33"/>
      <c r="Z469" s="45"/>
      <c r="AA469" s="78"/>
      <c r="AB469" s="78" t="str">
        <f>IF(AA469=0,"",VLOOKUP(AA469,#REF!,2,0))</f>
        <v/>
      </c>
      <c r="AC469" s="82"/>
      <c r="AD469" s="78"/>
      <c r="AE469" s="78"/>
      <c r="AF469" s="83"/>
    </row>
    <row r="470" spans="1:32" s="75" customFormat="1" ht="15" customHeight="1">
      <c r="A470" s="77">
        <v>464</v>
      </c>
      <c r="B470" s="78" t="str">
        <f>IF(C470=0,"",VLOOKUP(C470,#REF!,2,0))</f>
        <v/>
      </c>
      <c r="C470" s="107"/>
      <c r="D470" s="10"/>
      <c r="E470" s="31"/>
      <c r="F470" s="33"/>
      <c r="G470" s="31"/>
      <c r="H470" s="31"/>
      <c r="I470" s="31"/>
      <c r="J470" s="31"/>
      <c r="K470" s="79" t="s">
        <v>286</v>
      </c>
      <c r="L470" s="79" t="str">
        <f>IF(ISERROR(VLOOKUP($F470,#REF!,L$3,FALSE)),"",VLOOKUP($F470,#REF!,L$3,FALSE))</f>
        <v/>
      </c>
      <c r="M470" s="88"/>
      <c r="N470" s="88"/>
      <c r="O470" s="78"/>
      <c r="P470" s="80">
        <f t="shared" si="24"/>
        <v>0</v>
      </c>
      <c r="Q470" s="87"/>
      <c r="R470" s="31"/>
      <c r="S470" s="81" t="str">
        <f t="shared" si="22"/>
        <v/>
      </c>
      <c r="T470" s="33"/>
      <c r="U470" s="29"/>
      <c r="V470" s="87"/>
      <c r="W470" s="32"/>
      <c r="X470" s="81" t="str">
        <f t="shared" si="23"/>
        <v/>
      </c>
      <c r="Y470" s="33"/>
      <c r="Z470" s="45"/>
      <c r="AA470" s="78"/>
      <c r="AB470" s="78" t="str">
        <f>IF(AA470=0,"",VLOOKUP(AA470,#REF!,2,0))</f>
        <v/>
      </c>
      <c r="AC470" s="82"/>
      <c r="AD470" s="78"/>
      <c r="AE470" s="78"/>
      <c r="AF470" s="83"/>
    </row>
    <row r="471" spans="1:32" s="75" customFormat="1" ht="15" customHeight="1">
      <c r="A471" s="77">
        <v>465</v>
      </c>
      <c r="B471" s="78" t="str">
        <f>IF(C471=0,"",VLOOKUP(C471,#REF!,2,0))</f>
        <v/>
      </c>
      <c r="C471" s="107"/>
      <c r="D471" s="10"/>
      <c r="E471" s="31"/>
      <c r="F471" s="33"/>
      <c r="G471" s="31"/>
      <c r="H471" s="31"/>
      <c r="I471" s="31"/>
      <c r="J471" s="31"/>
      <c r="K471" s="79" t="s">
        <v>286</v>
      </c>
      <c r="L471" s="79" t="str">
        <f>IF(ISERROR(VLOOKUP($F471,#REF!,L$3,FALSE)),"",VLOOKUP($F471,#REF!,L$3,FALSE))</f>
        <v/>
      </c>
      <c r="M471" s="88"/>
      <c r="N471" s="88"/>
      <c r="O471" s="78"/>
      <c r="P471" s="80">
        <f t="shared" si="24"/>
        <v>0</v>
      </c>
      <c r="Q471" s="87"/>
      <c r="R471" s="31"/>
      <c r="S471" s="81" t="str">
        <f t="shared" si="22"/>
        <v/>
      </c>
      <c r="T471" s="33"/>
      <c r="U471" s="29"/>
      <c r="V471" s="87"/>
      <c r="W471" s="32"/>
      <c r="X471" s="81" t="str">
        <f t="shared" si="23"/>
        <v/>
      </c>
      <c r="Y471" s="33"/>
      <c r="Z471" s="45"/>
      <c r="AA471" s="78"/>
      <c r="AB471" s="78" t="str">
        <f>IF(AA471=0,"",VLOOKUP(AA471,#REF!,2,0))</f>
        <v/>
      </c>
      <c r="AC471" s="82"/>
      <c r="AD471" s="78"/>
      <c r="AE471" s="78"/>
      <c r="AF471" s="83"/>
    </row>
    <row r="472" spans="1:32" s="75" customFormat="1" ht="15" customHeight="1">
      <c r="A472" s="77">
        <v>466</v>
      </c>
      <c r="B472" s="78" t="str">
        <f>IF(C472=0,"",VLOOKUP(C472,#REF!,2,0))</f>
        <v/>
      </c>
      <c r="C472" s="107"/>
      <c r="D472" s="10"/>
      <c r="E472" s="31"/>
      <c r="F472" s="33"/>
      <c r="G472" s="31"/>
      <c r="H472" s="31"/>
      <c r="I472" s="31"/>
      <c r="J472" s="31"/>
      <c r="K472" s="79" t="s">
        <v>286</v>
      </c>
      <c r="L472" s="79" t="str">
        <f>IF(ISERROR(VLOOKUP($F472,#REF!,L$3,FALSE)),"",VLOOKUP($F472,#REF!,L$3,FALSE))</f>
        <v/>
      </c>
      <c r="M472" s="88"/>
      <c r="N472" s="88"/>
      <c r="O472" s="78"/>
      <c r="P472" s="80">
        <f t="shared" si="24"/>
        <v>0</v>
      </c>
      <c r="Q472" s="87"/>
      <c r="R472" s="31"/>
      <c r="S472" s="81" t="str">
        <f t="shared" si="22"/>
        <v/>
      </c>
      <c r="T472" s="33"/>
      <c r="U472" s="29"/>
      <c r="V472" s="87"/>
      <c r="W472" s="32"/>
      <c r="X472" s="81" t="str">
        <f t="shared" si="23"/>
        <v/>
      </c>
      <c r="Y472" s="33"/>
      <c r="Z472" s="45"/>
      <c r="AA472" s="78"/>
      <c r="AB472" s="78" t="str">
        <f>IF(AA472=0,"",VLOOKUP(AA472,#REF!,2,0))</f>
        <v/>
      </c>
      <c r="AC472" s="82"/>
      <c r="AD472" s="78"/>
      <c r="AE472" s="78"/>
      <c r="AF472" s="83"/>
    </row>
    <row r="473" spans="1:32" s="75" customFormat="1" ht="15" customHeight="1">
      <c r="A473" s="77">
        <v>467</v>
      </c>
      <c r="B473" s="78" t="str">
        <f>IF(C473=0,"",VLOOKUP(C473,#REF!,2,0))</f>
        <v/>
      </c>
      <c r="C473" s="107"/>
      <c r="D473" s="10"/>
      <c r="E473" s="31"/>
      <c r="F473" s="33"/>
      <c r="G473" s="31"/>
      <c r="H473" s="31"/>
      <c r="I473" s="31"/>
      <c r="J473" s="31"/>
      <c r="K473" s="79" t="s">
        <v>286</v>
      </c>
      <c r="L473" s="79" t="str">
        <f>IF(ISERROR(VLOOKUP($F473,#REF!,L$3,FALSE)),"",VLOOKUP($F473,#REF!,L$3,FALSE))</f>
        <v/>
      </c>
      <c r="M473" s="88"/>
      <c r="N473" s="88"/>
      <c r="O473" s="78"/>
      <c r="P473" s="80">
        <f t="shared" si="24"/>
        <v>0</v>
      </c>
      <c r="Q473" s="87"/>
      <c r="R473" s="31"/>
      <c r="S473" s="81" t="str">
        <f t="shared" si="22"/>
        <v/>
      </c>
      <c r="T473" s="33"/>
      <c r="U473" s="29"/>
      <c r="V473" s="87"/>
      <c r="W473" s="32"/>
      <c r="X473" s="81" t="str">
        <f t="shared" si="23"/>
        <v/>
      </c>
      <c r="Y473" s="33"/>
      <c r="Z473" s="45"/>
      <c r="AA473" s="78"/>
      <c r="AB473" s="78" t="str">
        <f>IF(AA473=0,"",VLOOKUP(AA473,#REF!,2,0))</f>
        <v/>
      </c>
      <c r="AC473" s="82"/>
      <c r="AD473" s="78"/>
      <c r="AE473" s="78"/>
      <c r="AF473" s="83"/>
    </row>
    <row r="474" spans="1:32" s="75" customFormat="1" ht="15" customHeight="1">
      <c r="A474" s="77">
        <v>468</v>
      </c>
      <c r="B474" s="78" t="str">
        <f>IF(C474=0,"",VLOOKUP(C474,#REF!,2,0))</f>
        <v/>
      </c>
      <c r="C474" s="107"/>
      <c r="D474" s="10"/>
      <c r="E474" s="31"/>
      <c r="F474" s="33"/>
      <c r="G474" s="31"/>
      <c r="H474" s="31"/>
      <c r="I474" s="31"/>
      <c r="J474" s="31"/>
      <c r="K474" s="79" t="s">
        <v>286</v>
      </c>
      <c r="L474" s="79" t="str">
        <f>IF(ISERROR(VLOOKUP($F474,#REF!,L$3,FALSE)),"",VLOOKUP($F474,#REF!,L$3,FALSE))</f>
        <v/>
      </c>
      <c r="M474" s="88"/>
      <c r="N474" s="88"/>
      <c r="O474" s="78"/>
      <c r="P474" s="80">
        <f t="shared" si="24"/>
        <v>0</v>
      </c>
      <c r="Q474" s="87"/>
      <c r="R474" s="31"/>
      <c r="S474" s="81" t="str">
        <f t="shared" si="22"/>
        <v/>
      </c>
      <c r="T474" s="33"/>
      <c r="U474" s="29"/>
      <c r="V474" s="87"/>
      <c r="W474" s="32"/>
      <c r="X474" s="81" t="str">
        <f t="shared" si="23"/>
        <v/>
      </c>
      <c r="Y474" s="33"/>
      <c r="Z474" s="45"/>
      <c r="AA474" s="78"/>
      <c r="AB474" s="78" t="str">
        <f>IF(AA474=0,"",VLOOKUP(AA474,#REF!,2,0))</f>
        <v/>
      </c>
      <c r="AC474" s="82"/>
      <c r="AD474" s="78"/>
      <c r="AE474" s="78"/>
      <c r="AF474" s="83"/>
    </row>
    <row r="475" spans="1:32" s="75" customFormat="1" ht="15" customHeight="1">
      <c r="A475" s="77">
        <v>469</v>
      </c>
      <c r="B475" s="78" t="str">
        <f>IF(C475=0,"",VLOOKUP(C475,#REF!,2,0))</f>
        <v/>
      </c>
      <c r="C475" s="107"/>
      <c r="D475" s="10"/>
      <c r="E475" s="31"/>
      <c r="F475" s="33"/>
      <c r="G475" s="31"/>
      <c r="H475" s="31"/>
      <c r="I475" s="31"/>
      <c r="J475" s="31"/>
      <c r="K475" s="79" t="s">
        <v>286</v>
      </c>
      <c r="L475" s="79" t="str">
        <f>IF(ISERROR(VLOOKUP($F475,#REF!,L$3,FALSE)),"",VLOOKUP($F475,#REF!,L$3,FALSE))</f>
        <v/>
      </c>
      <c r="M475" s="88"/>
      <c r="N475" s="88"/>
      <c r="O475" s="78"/>
      <c r="P475" s="80">
        <f t="shared" si="24"/>
        <v>0</v>
      </c>
      <c r="Q475" s="87"/>
      <c r="R475" s="31"/>
      <c r="S475" s="81" t="str">
        <f t="shared" si="22"/>
        <v/>
      </c>
      <c r="T475" s="33"/>
      <c r="U475" s="29"/>
      <c r="V475" s="87"/>
      <c r="W475" s="32"/>
      <c r="X475" s="81" t="str">
        <f t="shared" si="23"/>
        <v/>
      </c>
      <c r="Y475" s="33"/>
      <c r="Z475" s="45"/>
      <c r="AA475" s="78"/>
      <c r="AB475" s="78" t="str">
        <f>IF(AA475=0,"",VLOOKUP(AA475,#REF!,2,0))</f>
        <v/>
      </c>
      <c r="AC475" s="82"/>
      <c r="AD475" s="78"/>
      <c r="AE475" s="78"/>
      <c r="AF475" s="83"/>
    </row>
    <row r="476" spans="1:32" s="75" customFormat="1" ht="15" customHeight="1">
      <c r="A476" s="77">
        <v>470</v>
      </c>
      <c r="B476" s="78" t="str">
        <f>IF(C476=0,"",VLOOKUP(C476,#REF!,2,0))</f>
        <v/>
      </c>
      <c r="C476" s="107"/>
      <c r="D476" s="10"/>
      <c r="E476" s="31"/>
      <c r="F476" s="33"/>
      <c r="G476" s="31"/>
      <c r="H476" s="31"/>
      <c r="I476" s="31"/>
      <c r="J476" s="31"/>
      <c r="K476" s="79" t="s">
        <v>286</v>
      </c>
      <c r="L476" s="79" t="str">
        <f>IF(ISERROR(VLOOKUP($F476,#REF!,L$3,FALSE)),"",VLOOKUP($F476,#REF!,L$3,FALSE))</f>
        <v/>
      </c>
      <c r="M476" s="88"/>
      <c r="N476" s="88"/>
      <c r="O476" s="78"/>
      <c r="P476" s="80">
        <f t="shared" si="24"/>
        <v>0</v>
      </c>
      <c r="Q476" s="87"/>
      <c r="R476" s="31"/>
      <c r="S476" s="81" t="str">
        <f t="shared" si="22"/>
        <v/>
      </c>
      <c r="T476" s="33"/>
      <c r="U476" s="29"/>
      <c r="V476" s="87"/>
      <c r="W476" s="32"/>
      <c r="X476" s="81" t="str">
        <f t="shared" si="23"/>
        <v/>
      </c>
      <c r="Y476" s="33"/>
      <c r="Z476" s="45"/>
      <c r="AA476" s="78"/>
      <c r="AB476" s="78" t="str">
        <f>IF(AA476=0,"",VLOOKUP(AA476,#REF!,2,0))</f>
        <v/>
      </c>
      <c r="AC476" s="82"/>
      <c r="AD476" s="78"/>
      <c r="AE476" s="78"/>
      <c r="AF476" s="83"/>
    </row>
    <row r="477" spans="1:32" s="75" customFormat="1" ht="15" customHeight="1">
      <c r="A477" s="77">
        <v>471</v>
      </c>
      <c r="B477" s="78" t="str">
        <f>IF(C477=0,"",VLOOKUP(C477,#REF!,2,0))</f>
        <v/>
      </c>
      <c r="C477" s="107"/>
      <c r="D477" s="10"/>
      <c r="E477" s="31"/>
      <c r="F477" s="33"/>
      <c r="G477" s="31"/>
      <c r="H477" s="31"/>
      <c r="I477" s="31"/>
      <c r="J477" s="31"/>
      <c r="K477" s="79" t="s">
        <v>286</v>
      </c>
      <c r="L477" s="79" t="str">
        <f>IF(ISERROR(VLOOKUP($F477,#REF!,L$3,FALSE)),"",VLOOKUP($F477,#REF!,L$3,FALSE))</f>
        <v/>
      </c>
      <c r="M477" s="88"/>
      <c r="N477" s="88"/>
      <c r="O477" s="78"/>
      <c r="P477" s="80">
        <f t="shared" si="24"/>
        <v>0</v>
      </c>
      <c r="Q477" s="87"/>
      <c r="R477" s="31"/>
      <c r="S477" s="81" t="str">
        <f t="shared" si="22"/>
        <v/>
      </c>
      <c r="T477" s="33"/>
      <c r="U477" s="29"/>
      <c r="V477" s="87"/>
      <c r="W477" s="32"/>
      <c r="X477" s="81" t="str">
        <f t="shared" si="23"/>
        <v/>
      </c>
      <c r="Y477" s="33"/>
      <c r="Z477" s="45"/>
      <c r="AA477" s="78"/>
      <c r="AB477" s="78" t="str">
        <f>IF(AA477=0,"",VLOOKUP(AA477,#REF!,2,0))</f>
        <v/>
      </c>
      <c r="AC477" s="82"/>
      <c r="AD477" s="78"/>
      <c r="AE477" s="78"/>
      <c r="AF477" s="83"/>
    </row>
    <row r="478" spans="1:32" s="75" customFormat="1" ht="15" customHeight="1">
      <c r="A478" s="77">
        <v>472</v>
      </c>
      <c r="B478" s="78" t="str">
        <f>IF(C478=0,"",VLOOKUP(C478,#REF!,2,0))</f>
        <v/>
      </c>
      <c r="C478" s="107"/>
      <c r="D478" s="10"/>
      <c r="E478" s="31"/>
      <c r="F478" s="33"/>
      <c r="G478" s="31"/>
      <c r="H478" s="31"/>
      <c r="I478" s="31"/>
      <c r="J478" s="31"/>
      <c r="K478" s="79" t="s">
        <v>286</v>
      </c>
      <c r="L478" s="79" t="str">
        <f>IF(ISERROR(VLOOKUP($F478,#REF!,L$3,FALSE)),"",VLOOKUP($F478,#REF!,L$3,FALSE))</f>
        <v/>
      </c>
      <c r="M478" s="88"/>
      <c r="N478" s="88"/>
      <c r="O478" s="78"/>
      <c r="P478" s="80">
        <f t="shared" si="24"/>
        <v>0</v>
      </c>
      <c r="Q478" s="87"/>
      <c r="R478" s="31"/>
      <c r="S478" s="81" t="str">
        <f t="shared" si="22"/>
        <v/>
      </c>
      <c r="T478" s="33"/>
      <c r="U478" s="29"/>
      <c r="V478" s="87"/>
      <c r="W478" s="32"/>
      <c r="X478" s="81" t="str">
        <f t="shared" si="23"/>
        <v/>
      </c>
      <c r="Y478" s="33"/>
      <c r="Z478" s="45"/>
      <c r="AA478" s="78"/>
      <c r="AB478" s="78" t="str">
        <f>IF(AA478=0,"",VLOOKUP(AA478,#REF!,2,0))</f>
        <v/>
      </c>
      <c r="AC478" s="82"/>
      <c r="AD478" s="78"/>
      <c r="AE478" s="78"/>
      <c r="AF478" s="83"/>
    </row>
    <row r="479" spans="1:32" s="75" customFormat="1" ht="15" customHeight="1">
      <c r="A479" s="77">
        <v>473</v>
      </c>
      <c r="B479" s="78" t="str">
        <f>IF(C479=0,"",VLOOKUP(C479,#REF!,2,0))</f>
        <v/>
      </c>
      <c r="C479" s="107"/>
      <c r="D479" s="10"/>
      <c r="E479" s="31"/>
      <c r="F479" s="33"/>
      <c r="G479" s="31"/>
      <c r="H479" s="31"/>
      <c r="I479" s="31"/>
      <c r="J479" s="31"/>
      <c r="K479" s="79" t="s">
        <v>286</v>
      </c>
      <c r="L479" s="79" t="str">
        <f>IF(ISERROR(VLOOKUP($F479,#REF!,L$3,FALSE)),"",VLOOKUP($F479,#REF!,L$3,FALSE))</f>
        <v/>
      </c>
      <c r="M479" s="88"/>
      <c r="N479" s="88"/>
      <c r="O479" s="78"/>
      <c r="P479" s="80">
        <f t="shared" si="24"/>
        <v>0</v>
      </c>
      <c r="Q479" s="87"/>
      <c r="R479" s="31"/>
      <c r="S479" s="81" t="str">
        <f t="shared" si="22"/>
        <v/>
      </c>
      <c r="T479" s="33"/>
      <c r="U479" s="29"/>
      <c r="V479" s="87"/>
      <c r="W479" s="32"/>
      <c r="X479" s="81" t="str">
        <f t="shared" si="23"/>
        <v/>
      </c>
      <c r="Y479" s="33"/>
      <c r="Z479" s="45"/>
      <c r="AA479" s="78"/>
      <c r="AB479" s="78" t="str">
        <f>IF(AA479=0,"",VLOOKUP(AA479,#REF!,2,0))</f>
        <v/>
      </c>
      <c r="AC479" s="82"/>
      <c r="AD479" s="78"/>
      <c r="AE479" s="78"/>
      <c r="AF479" s="83"/>
    </row>
    <row r="480" spans="1:32" s="75" customFormat="1" ht="15" customHeight="1">
      <c r="A480" s="77">
        <v>474</v>
      </c>
      <c r="B480" s="78" t="str">
        <f>IF(C480=0,"",VLOOKUP(C480,#REF!,2,0))</f>
        <v/>
      </c>
      <c r="C480" s="107"/>
      <c r="D480" s="10"/>
      <c r="E480" s="31"/>
      <c r="F480" s="33"/>
      <c r="G480" s="31"/>
      <c r="H480" s="31"/>
      <c r="I480" s="31"/>
      <c r="J480" s="31"/>
      <c r="K480" s="79" t="s">
        <v>286</v>
      </c>
      <c r="L480" s="79" t="str">
        <f>IF(ISERROR(VLOOKUP($F480,#REF!,L$3,FALSE)),"",VLOOKUP($F480,#REF!,L$3,FALSE))</f>
        <v/>
      </c>
      <c r="M480" s="88"/>
      <c r="N480" s="88"/>
      <c r="O480" s="78"/>
      <c r="P480" s="80">
        <f t="shared" si="24"/>
        <v>0</v>
      </c>
      <c r="Q480" s="87"/>
      <c r="R480" s="31"/>
      <c r="S480" s="81" t="str">
        <f t="shared" si="22"/>
        <v/>
      </c>
      <c r="T480" s="33"/>
      <c r="U480" s="29"/>
      <c r="V480" s="87"/>
      <c r="W480" s="32"/>
      <c r="X480" s="81" t="str">
        <f t="shared" si="23"/>
        <v/>
      </c>
      <c r="Y480" s="33"/>
      <c r="Z480" s="45"/>
      <c r="AA480" s="78"/>
      <c r="AB480" s="78" t="str">
        <f>IF(AA480=0,"",VLOOKUP(AA480,#REF!,2,0))</f>
        <v/>
      </c>
      <c r="AC480" s="82"/>
      <c r="AD480" s="78"/>
      <c r="AE480" s="78"/>
      <c r="AF480" s="83"/>
    </row>
    <row r="481" spans="1:32" s="75" customFormat="1" ht="15" customHeight="1">
      <c r="A481" s="77">
        <v>475</v>
      </c>
      <c r="B481" s="78" t="str">
        <f>IF(C481=0,"",VLOOKUP(C481,#REF!,2,0))</f>
        <v/>
      </c>
      <c r="C481" s="107"/>
      <c r="D481" s="10"/>
      <c r="E481" s="31"/>
      <c r="F481" s="33"/>
      <c r="G481" s="31"/>
      <c r="H481" s="31"/>
      <c r="I481" s="31"/>
      <c r="J481" s="31"/>
      <c r="K481" s="79" t="s">
        <v>286</v>
      </c>
      <c r="L481" s="79" t="str">
        <f>IF(ISERROR(VLOOKUP($F481,#REF!,L$3,FALSE)),"",VLOOKUP($F481,#REF!,L$3,FALSE))</f>
        <v/>
      </c>
      <c r="M481" s="88"/>
      <c r="N481" s="88"/>
      <c r="O481" s="78"/>
      <c r="P481" s="80">
        <f t="shared" si="24"/>
        <v>0</v>
      </c>
      <c r="Q481" s="87"/>
      <c r="R481" s="31"/>
      <c r="S481" s="81" t="str">
        <f t="shared" si="22"/>
        <v/>
      </c>
      <c r="T481" s="33"/>
      <c r="U481" s="29"/>
      <c r="V481" s="87"/>
      <c r="W481" s="32"/>
      <c r="X481" s="81" t="str">
        <f t="shared" si="23"/>
        <v/>
      </c>
      <c r="Y481" s="33"/>
      <c r="Z481" s="45"/>
      <c r="AA481" s="78"/>
      <c r="AB481" s="78" t="str">
        <f>IF(AA481=0,"",VLOOKUP(AA481,#REF!,2,0))</f>
        <v/>
      </c>
      <c r="AC481" s="82"/>
      <c r="AD481" s="78"/>
      <c r="AE481" s="78"/>
      <c r="AF481" s="83"/>
    </row>
    <row r="482" spans="1:32" s="75" customFormat="1" ht="15" customHeight="1">
      <c r="A482" s="77">
        <v>476</v>
      </c>
      <c r="B482" s="78" t="str">
        <f>IF(C482=0,"",VLOOKUP(C482,#REF!,2,0))</f>
        <v/>
      </c>
      <c r="C482" s="107"/>
      <c r="D482" s="10"/>
      <c r="E482" s="31"/>
      <c r="F482" s="33"/>
      <c r="G482" s="31"/>
      <c r="H482" s="31"/>
      <c r="I482" s="31"/>
      <c r="J482" s="31"/>
      <c r="K482" s="79" t="s">
        <v>286</v>
      </c>
      <c r="L482" s="79" t="str">
        <f>IF(ISERROR(VLOOKUP($F482,#REF!,L$3,FALSE)),"",VLOOKUP($F482,#REF!,L$3,FALSE))</f>
        <v/>
      </c>
      <c r="M482" s="88"/>
      <c r="N482" s="88"/>
      <c r="O482" s="78"/>
      <c r="P482" s="80">
        <f t="shared" si="24"/>
        <v>0</v>
      </c>
      <c r="Q482" s="87"/>
      <c r="R482" s="31"/>
      <c r="S482" s="81" t="str">
        <f t="shared" si="22"/>
        <v/>
      </c>
      <c r="T482" s="33"/>
      <c r="U482" s="29"/>
      <c r="V482" s="87"/>
      <c r="W482" s="32"/>
      <c r="X482" s="81" t="str">
        <f t="shared" si="23"/>
        <v/>
      </c>
      <c r="Y482" s="33"/>
      <c r="Z482" s="45"/>
      <c r="AA482" s="78"/>
      <c r="AB482" s="78" t="str">
        <f>IF(AA482=0,"",VLOOKUP(AA482,#REF!,2,0))</f>
        <v/>
      </c>
      <c r="AC482" s="82"/>
      <c r="AD482" s="78"/>
      <c r="AE482" s="78"/>
      <c r="AF482" s="83"/>
    </row>
    <row r="483" spans="1:32" s="75" customFormat="1" ht="15" customHeight="1">
      <c r="A483" s="77">
        <v>477</v>
      </c>
      <c r="B483" s="78" t="str">
        <f>IF(C483=0,"",VLOOKUP(C483,#REF!,2,0))</f>
        <v/>
      </c>
      <c r="C483" s="107"/>
      <c r="D483" s="10"/>
      <c r="E483" s="31"/>
      <c r="F483" s="33"/>
      <c r="G483" s="31"/>
      <c r="H483" s="31"/>
      <c r="I483" s="31"/>
      <c r="J483" s="31"/>
      <c r="K483" s="79" t="s">
        <v>286</v>
      </c>
      <c r="L483" s="79" t="str">
        <f>IF(ISERROR(VLOOKUP($F483,#REF!,L$3,FALSE)),"",VLOOKUP($F483,#REF!,L$3,FALSE))</f>
        <v/>
      </c>
      <c r="M483" s="88"/>
      <c r="N483" s="88"/>
      <c r="O483" s="78"/>
      <c r="P483" s="80">
        <f t="shared" si="24"/>
        <v>0</v>
      </c>
      <c r="Q483" s="87"/>
      <c r="R483" s="31"/>
      <c r="S483" s="81" t="str">
        <f t="shared" si="22"/>
        <v/>
      </c>
      <c r="T483" s="33"/>
      <c r="U483" s="29"/>
      <c r="V483" s="87"/>
      <c r="W483" s="32"/>
      <c r="X483" s="81" t="str">
        <f t="shared" si="23"/>
        <v/>
      </c>
      <c r="Y483" s="33"/>
      <c r="Z483" s="45"/>
      <c r="AA483" s="78"/>
      <c r="AB483" s="78" t="str">
        <f>IF(AA483=0,"",VLOOKUP(AA483,#REF!,2,0))</f>
        <v/>
      </c>
      <c r="AC483" s="82"/>
      <c r="AD483" s="78"/>
      <c r="AE483" s="78"/>
      <c r="AF483" s="83"/>
    </row>
    <row r="484" spans="1:32" s="75" customFormat="1" ht="15" customHeight="1">
      <c r="A484" s="77">
        <v>478</v>
      </c>
      <c r="B484" s="78" t="str">
        <f>IF(C484=0,"",VLOOKUP(C484,#REF!,2,0))</f>
        <v/>
      </c>
      <c r="C484" s="107"/>
      <c r="D484" s="10"/>
      <c r="E484" s="31"/>
      <c r="F484" s="33"/>
      <c r="G484" s="31"/>
      <c r="H484" s="31"/>
      <c r="I484" s="31"/>
      <c r="J484" s="31"/>
      <c r="K484" s="79" t="s">
        <v>286</v>
      </c>
      <c r="L484" s="79" t="str">
        <f>IF(ISERROR(VLOOKUP($F484,#REF!,L$3,FALSE)),"",VLOOKUP($F484,#REF!,L$3,FALSE))</f>
        <v/>
      </c>
      <c r="M484" s="88"/>
      <c r="N484" s="88"/>
      <c r="O484" s="78"/>
      <c r="P484" s="80">
        <f t="shared" si="24"/>
        <v>0</v>
      </c>
      <c r="Q484" s="87"/>
      <c r="R484" s="31"/>
      <c r="S484" s="81" t="str">
        <f t="shared" si="22"/>
        <v/>
      </c>
      <c r="T484" s="33"/>
      <c r="U484" s="29"/>
      <c r="V484" s="87"/>
      <c r="W484" s="32"/>
      <c r="X484" s="81" t="str">
        <f t="shared" si="23"/>
        <v/>
      </c>
      <c r="Y484" s="33"/>
      <c r="Z484" s="45"/>
      <c r="AA484" s="78"/>
      <c r="AB484" s="78" t="str">
        <f>IF(AA484=0,"",VLOOKUP(AA484,#REF!,2,0))</f>
        <v/>
      </c>
      <c r="AC484" s="82"/>
      <c r="AD484" s="78"/>
      <c r="AE484" s="78"/>
      <c r="AF484" s="83"/>
    </row>
    <row r="485" spans="1:32" s="75" customFormat="1" ht="15" customHeight="1">
      <c r="A485" s="77">
        <v>479</v>
      </c>
      <c r="B485" s="78" t="str">
        <f>IF(C485=0,"",VLOOKUP(C485,#REF!,2,0))</f>
        <v/>
      </c>
      <c r="C485" s="107"/>
      <c r="D485" s="10"/>
      <c r="E485" s="31"/>
      <c r="F485" s="33"/>
      <c r="G485" s="31"/>
      <c r="H485" s="31"/>
      <c r="I485" s="31"/>
      <c r="J485" s="31"/>
      <c r="K485" s="79" t="s">
        <v>286</v>
      </c>
      <c r="L485" s="79" t="str">
        <f>IF(ISERROR(VLOOKUP($F485,#REF!,L$3,FALSE)),"",VLOOKUP($F485,#REF!,L$3,FALSE))</f>
        <v/>
      </c>
      <c r="M485" s="88"/>
      <c r="N485" s="88"/>
      <c r="O485" s="78"/>
      <c r="P485" s="80">
        <f t="shared" si="24"/>
        <v>0</v>
      </c>
      <c r="Q485" s="87"/>
      <c r="R485" s="31"/>
      <c r="S485" s="81" t="str">
        <f t="shared" si="22"/>
        <v/>
      </c>
      <c r="T485" s="33"/>
      <c r="U485" s="29"/>
      <c r="V485" s="87"/>
      <c r="W485" s="32"/>
      <c r="X485" s="81" t="str">
        <f t="shared" si="23"/>
        <v/>
      </c>
      <c r="Y485" s="33"/>
      <c r="Z485" s="45"/>
      <c r="AA485" s="78"/>
      <c r="AB485" s="78" t="str">
        <f>IF(AA485=0,"",VLOOKUP(AA485,#REF!,2,0))</f>
        <v/>
      </c>
      <c r="AC485" s="82"/>
      <c r="AD485" s="78"/>
      <c r="AE485" s="78"/>
      <c r="AF485" s="83"/>
    </row>
    <row r="486" spans="1:32" s="75" customFormat="1" ht="15" customHeight="1">
      <c r="A486" s="77">
        <v>480</v>
      </c>
      <c r="B486" s="78" t="str">
        <f>IF(C486=0,"",VLOOKUP(C486,#REF!,2,0))</f>
        <v/>
      </c>
      <c r="C486" s="107"/>
      <c r="D486" s="10"/>
      <c r="E486" s="31"/>
      <c r="F486" s="33"/>
      <c r="G486" s="31"/>
      <c r="H486" s="31"/>
      <c r="I486" s="31"/>
      <c r="J486" s="31"/>
      <c r="K486" s="79" t="s">
        <v>286</v>
      </c>
      <c r="L486" s="79" t="str">
        <f>IF(ISERROR(VLOOKUP($F486,#REF!,L$3,FALSE)),"",VLOOKUP($F486,#REF!,L$3,FALSE))</f>
        <v/>
      </c>
      <c r="M486" s="88"/>
      <c r="N486" s="88"/>
      <c r="O486" s="78"/>
      <c r="P486" s="80">
        <f t="shared" si="24"/>
        <v>0</v>
      </c>
      <c r="Q486" s="87"/>
      <c r="R486" s="31"/>
      <c r="S486" s="81" t="str">
        <f t="shared" si="22"/>
        <v/>
      </c>
      <c r="T486" s="33"/>
      <c r="U486" s="29"/>
      <c r="V486" s="87"/>
      <c r="W486" s="32"/>
      <c r="X486" s="81" t="str">
        <f t="shared" si="23"/>
        <v/>
      </c>
      <c r="Y486" s="33"/>
      <c r="Z486" s="45"/>
      <c r="AA486" s="78"/>
      <c r="AB486" s="78" t="str">
        <f>IF(AA486=0,"",VLOOKUP(AA486,#REF!,2,0))</f>
        <v/>
      </c>
      <c r="AC486" s="82"/>
      <c r="AD486" s="78"/>
      <c r="AE486" s="78"/>
      <c r="AF486" s="83"/>
    </row>
    <row r="487" spans="1:32" s="75" customFormat="1" ht="15" customHeight="1">
      <c r="A487" s="77">
        <v>481</v>
      </c>
      <c r="B487" s="78" t="str">
        <f>IF(C487=0,"",VLOOKUP(C487,#REF!,2,0))</f>
        <v/>
      </c>
      <c r="C487" s="107"/>
      <c r="D487" s="10"/>
      <c r="E487" s="31"/>
      <c r="F487" s="33"/>
      <c r="G487" s="31"/>
      <c r="H487" s="31"/>
      <c r="I487" s="31"/>
      <c r="J487" s="31"/>
      <c r="K487" s="79" t="s">
        <v>286</v>
      </c>
      <c r="L487" s="79" t="str">
        <f>IF(ISERROR(VLOOKUP($F487,#REF!,L$3,FALSE)),"",VLOOKUP($F487,#REF!,L$3,FALSE))</f>
        <v/>
      </c>
      <c r="M487" s="88"/>
      <c r="N487" s="88"/>
      <c r="O487" s="78"/>
      <c r="P487" s="80">
        <f t="shared" si="24"/>
        <v>0</v>
      </c>
      <c r="Q487" s="87"/>
      <c r="R487" s="31"/>
      <c r="S487" s="81" t="str">
        <f t="shared" si="22"/>
        <v/>
      </c>
      <c r="T487" s="33"/>
      <c r="U487" s="29"/>
      <c r="V487" s="87"/>
      <c r="W487" s="32"/>
      <c r="X487" s="81" t="str">
        <f t="shared" si="23"/>
        <v/>
      </c>
      <c r="Y487" s="33"/>
      <c r="Z487" s="45"/>
      <c r="AA487" s="78"/>
      <c r="AB487" s="78" t="str">
        <f>IF(AA487=0,"",VLOOKUP(AA487,#REF!,2,0))</f>
        <v/>
      </c>
      <c r="AC487" s="82"/>
      <c r="AD487" s="78"/>
      <c r="AE487" s="78"/>
      <c r="AF487" s="83"/>
    </row>
    <row r="488" spans="1:32" s="75" customFormat="1" ht="15" customHeight="1">
      <c r="A488" s="77">
        <v>482</v>
      </c>
      <c r="B488" s="78" t="str">
        <f>IF(C488=0,"",VLOOKUP(C488,#REF!,2,0))</f>
        <v/>
      </c>
      <c r="C488" s="107"/>
      <c r="D488" s="10"/>
      <c r="E488" s="31"/>
      <c r="F488" s="33"/>
      <c r="G488" s="31"/>
      <c r="H488" s="31"/>
      <c r="I488" s="31"/>
      <c r="J488" s="31"/>
      <c r="K488" s="79" t="s">
        <v>286</v>
      </c>
      <c r="L488" s="79" t="str">
        <f>IF(ISERROR(VLOOKUP($F488,#REF!,L$3,FALSE)),"",VLOOKUP($F488,#REF!,L$3,FALSE))</f>
        <v/>
      </c>
      <c r="M488" s="88"/>
      <c r="N488" s="88"/>
      <c r="O488" s="78"/>
      <c r="P488" s="80">
        <f t="shared" si="24"/>
        <v>0</v>
      </c>
      <c r="Q488" s="87"/>
      <c r="R488" s="31"/>
      <c r="S488" s="81" t="str">
        <f t="shared" si="22"/>
        <v/>
      </c>
      <c r="T488" s="33"/>
      <c r="U488" s="29"/>
      <c r="V488" s="87"/>
      <c r="W488" s="32"/>
      <c r="X488" s="81" t="str">
        <f t="shared" si="23"/>
        <v/>
      </c>
      <c r="Y488" s="33"/>
      <c r="Z488" s="45"/>
      <c r="AA488" s="78"/>
      <c r="AB488" s="78" t="str">
        <f>IF(AA488=0,"",VLOOKUP(AA488,#REF!,2,0))</f>
        <v/>
      </c>
      <c r="AC488" s="82"/>
      <c r="AD488" s="78"/>
      <c r="AE488" s="78"/>
      <c r="AF488" s="83"/>
    </row>
    <row r="489" spans="1:32" s="75" customFormat="1" ht="15" customHeight="1">
      <c r="A489" s="77">
        <v>483</v>
      </c>
      <c r="B489" s="78" t="str">
        <f>IF(C489=0,"",VLOOKUP(C489,#REF!,2,0))</f>
        <v/>
      </c>
      <c r="C489" s="107"/>
      <c r="D489" s="10"/>
      <c r="E489" s="31"/>
      <c r="F489" s="33"/>
      <c r="G489" s="31"/>
      <c r="H489" s="31"/>
      <c r="I489" s="31"/>
      <c r="J489" s="31"/>
      <c r="K489" s="79" t="s">
        <v>286</v>
      </c>
      <c r="L489" s="79" t="str">
        <f>IF(ISERROR(VLOOKUP($F489,#REF!,L$3,FALSE)),"",VLOOKUP($F489,#REF!,L$3,FALSE))</f>
        <v/>
      </c>
      <c r="M489" s="88"/>
      <c r="N489" s="88"/>
      <c r="O489" s="78"/>
      <c r="P489" s="80">
        <f t="shared" si="24"/>
        <v>0</v>
      </c>
      <c r="Q489" s="87"/>
      <c r="R489" s="31"/>
      <c r="S489" s="81" t="str">
        <f t="shared" si="22"/>
        <v/>
      </c>
      <c r="T489" s="33"/>
      <c r="U489" s="29"/>
      <c r="V489" s="87"/>
      <c r="W489" s="32"/>
      <c r="X489" s="81" t="str">
        <f t="shared" si="23"/>
        <v/>
      </c>
      <c r="Y489" s="33"/>
      <c r="Z489" s="45"/>
      <c r="AA489" s="78"/>
      <c r="AB489" s="78" t="str">
        <f>IF(AA489=0,"",VLOOKUP(AA489,#REF!,2,0))</f>
        <v/>
      </c>
      <c r="AC489" s="82"/>
      <c r="AD489" s="78"/>
      <c r="AE489" s="78"/>
      <c r="AF489" s="83"/>
    </row>
    <row r="490" spans="1:32" s="75" customFormat="1" ht="15" customHeight="1">
      <c r="A490" s="77">
        <v>484</v>
      </c>
      <c r="B490" s="78" t="str">
        <f>IF(C490=0,"",VLOOKUP(C490,#REF!,2,0))</f>
        <v/>
      </c>
      <c r="C490" s="107"/>
      <c r="D490" s="10"/>
      <c r="E490" s="31"/>
      <c r="F490" s="33"/>
      <c r="G490" s="31"/>
      <c r="H490" s="31"/>
      <c r="I490" s="31"/>
      <c r="J490" s="31"/>
      <c r="K490" s="79" t="s">
        <v>286</v>
      </c>
      <c r="L490" s="79" t="str">
        <f>IF(ISERROR(VLOOKUP($F490,#REF!,L$3,FALSE)),"",VLOOKUP($F490,#REF!,L$3,FALSE))</f>
        <v/>
      </c>
      <c r="M490" s="88"/>
      <c r="N490" s="88"/>
      <c r="O490" s="78"/>
      <c r="P490" s="80">
        <f t="shared" si="24"/>
        <v>0</v>
      </c>
      <c r="Q490" s="87"/>
      <c r="R490" s="31"/>
      <c r="S490" s="81" t="str">
        <f t="shared" si="22"/>
        <v/>
      </c>
      <c r="T490" s="33"/>
      <c r="U490" s="29"/>
      <c r="V490" s="87"/>
      <c r="W490" s="32"/>
      <c r="X490" s="81" t="str">
        <f t="shared" si="23"/>
        <v/>
      </c>
      <c r="Y490" s="33"/>
      <c r="Z490" s="45"/>
      <c r="AA490" s="78"/>
      <c r="AB490" s="78" t="str">
        <f>IF(AA490=0,"",VLOOKUP(AA490,#REF!,2,0))</f>
        <v/>
      </c>
      <c r="AC490" s="82"/>
      <c r="AD490" s="78"/>
      <c r="AE490" s="78"/>
      <c r="AF490" s="83"/>
    </row>
    <row r="491" spans="1:32" s="75" customFormat="1" ht="15" customHeight="1">
      <c r="A491" s="77">
        <v>485</v>
      </c>
      <c r="B491" s="78" t="str">
        <f>IF(C491=0,"",VLOOKUP(C491,#REF!,2,0))</f>
        <v/>
      </c>
      <c r="C491" s="107"/>
      <c r="D491" s="10"/>
      <c r="E491" s="31"/>
      <c r="F491" s="33"/>
      <c r="G491" s="31"/>
      <c r="H491" s="31"/>
      <c r="I491" s="31"/>
      <c r="J491" s="31"/>
      <c r="K491" s="79" t="s">
        <v>286</v>
      </c>
      <c r="L491" s="79" t="str">
        <f>IF(ISERROR(VLOOKUP($F491,#REF!,L$3,FALSE)),"",VLOOKUP($F491,#REF!,L$3,FALSE))</f>
        <v/>
      </c>
      <c r="M491" s="88"/>
      <c r="N491" s="88"/>
      <c r="O491" s="78"/>
      <c r="P491" s="80">
        <f t="shared" si="24"/>
        <v>0</v>
      </c>
      <c r="Q491" s="87"/>
      <c r="R491" s="31"/>
      <c r="S491" s="81" t="str">
        <f t="shared" si="22"/>
        <v/>
      </c>
      <c r="T491" s="33"/>
      <c r="U491" s="29"/>
      <c r="V491" s="87"/>
      <c r="W491" s="32"/>
      <c r="X491" s="81" t="str">
        <f t="shared" si="23"/>
        <v/>
      </c>
      <c r="Y491" s="33"/>
      <c r="Z491" s="45"/>
      <c r="AA491" s="78"/>
      <c r="AB491" s="78" t="str">
        <f>IF(AA491=0,"",VLOOKUP(AA491,#REF!,2,0))</f>
        <v/>
      </c>
      <c r="AC491" s="82"/>
      <c r="AD491" s="78"/>
      <c r="AE491" s="78"/>
      <c r="AF491" s="83"/>
    </row>
    <row r="492" spans="1:32" s="75" customFormat="1" ht="15" customHeight="1">
      <c r="A492" s="77">
        <v>486</v>
      </c>
      <c r="B492" s="78" t="str">
        <f>IF(C492=0,"",VLOOKUP(C492,#REF!,2,0))</f>
        <v/>
      </c>
      <c r="C492" s="107"/>
      <c r="D492" s="10"/>
      <c r="E492" s="31"/>
      <c r="F492" s="33"/>
      <c r="G492" s="31"/>
      <c r="H492" s="31"/>
      <c r="I492" s="31"/>
      <c r="J492" s="31"/>
      <c r="K492" s="79" t="s">
        <v>286</v>
      </c>
      <c r="L492" s="79" t="str">
        <f>IF(ISERROR(VLOOKUP($F492,#REF!,L$3,FALSE)),"",VLOOKUP($F492,#REF!,L$3,FALSE))</f>
        <v/>
      </c>
      <c r="M492" s="88"/>
      <c r="N492" s="88"/>
      <c r="O492" s="78"/>
      <c r="P492" s="80">
        <f t="shared" si="24"/>
        <v>0</v>
      </c>
      <c r="Q492" s="87"/>
      <c r="R492" s="31"/>
      <c r="S492" s="81" t="str">
        <f t="shared" si="22"/>
        <v/>
      </c>
      <c r="T492" s="33"/>
      <c r="U492" s="29"/>
      <c r="V492" s="87"/>
      <c r="W492" s="32"/>
      <c r="X492" s="81" t="str">
        <f t="shared" si="23"/>
        <v/>
      </c>
      <c r="Y492" s="33"/>
      <c r="Z492" s="45"/>
      <c r="AA492" s="78"/>
      <c r="AB492" s="78" t="str">
        <f>IF(AA492=0,"",VLOOKUP(AA492,#REF!,2,0))</f>
        <v/>
      </c>
      <c r="AC492" s="82"/>
      <c r="AD492" s="78"/>
      <c r="AE492" s="78"/>
      <c r="AF492" s="83"/>
    </row>
    <row r="493" spans="1:32" s="75" customFormat="1" ht="15" customHeight="1">
      <c r="A493" s="77">
        <v>487</v>
      </c>
      <c r="B493" s="78" t="str">
        <f>IF(C493=0,"",VLOOKUP(C493,#REF!,2,0))</f>
        <v/>
      </c>
      <c r="C493" s="107"/>
      <c r="D493" s="10"/>
      <c r="E493" s="31"/>
      <c r="F493" s="33"/>
      <c r="G493" s="31"/>
      <c r="H493" s="31"/>
      <c r="I493" s="31"/>
      <c r="J493" s="31"/>
      <c r="K493" s="79" t="s">
        <v>286</v>
      </c>
      <c r="L493" s="79" t="str">
        <f>IF(ISERROR(VLOOKUP($F493,#REF!,L$3,FALSE)),"",VLOOKUP($F493,#REF!,L$3,FALSE))</f>
        <v/>
      </c>
      <c r="M493" s="88"/>
      <c r="N493" s="88"/>
      <c r="O493" s="78"/>
      <c r="P493" s="80">
        <f t="shared" si="24"/>
        <v>0</v>
      </c>
      <c r="Q493" s="87"/>
      <c r="R493" s="31"/>
      <c r="S493" s="81" t="str">
        <f t="shared" si="22"/>
        <v/>
      </c>
      <c r="T493" s="33"/>
      <c r="U493" s="29"/>
      <c r="V493" s="87"/>
      <c r="W493" s="32"/>
      <c r="X493" s="81" t="str">
        <f t="shared" si="23"/>
        <v/>
      </c>
      <c r="Y493" s="33"/>
      <c r="Z493" s="45"/>
      <c r="AA493" s="78"/>
      <c r="AB493" s="78" t="str">
        <f>IF(AA493=0,"",VLOOKUP(AA493,#REF!,2,0))</f>
        <v/>
      </c>
      <c r="AC493" s="82"/>
      <c r="AD493" s="78"/>
      <c r="AE493" s="78"/>
      <c r="AF493" s="83"/>
    </row>
    <row r="494" spans="1:32" s="75" customFormat="1" ht="15" customHeight="1">
      <c r="A494" s="77">
        <v>488</v>
      </c>
      <c r="B494" s="78" t="str">
        <f>IF(C494=0,"",VLOOKUP(C494,#REF!,2,0))</f>
        <v/>
      </c>
      <c r="C494" s="107"/>
      <c r="D494" s="10"/>
      <c r="E494" s="31"/>
      <c r="F494" s="33"/>
      <c r="G494" s="31"/>
      <c r="H494" s="31"/>
      <c r="I494" s="31"/>
      <c r="J494" s="31"/>
      <c r="K494" s="79" t="s">
        <v>286</v>
      </c>
      <c r="L494" s="79" t="str">
        <f>IF(ISERROR(VLOOKUP($F494,#REF!,L$3,FALSE)),"",VLOOKUP($F494,#REF!,L$3,FALSE))</f>
        <v/>
      </c>
      <c r="M494" s="88"/>
      <c r="N494" s="88"/>
      <c r="O494" s="78"/>
      <c r="P494" s="80">
        <f t="shared" si="24"/>
        <v>0</v>
      </c>
      <c r="Q494" s="87"/>
      <c r="R494" s="31"/>
      <c r="S494" s="81" t="str">
        <f t="shared" si="22"/>
        <v/>
      </c>
      <c r="T494" s="33"/>
      <c r="U494" s="29"/>
      <c r="V494" s="87"/>
      <c r="W494" s="32"/>
      <c r="X494" s="81" t="str">
        <f t="shared" si="23"/>
        <v/>
      </c>
      <c r="Y494" s="33"/>
      <c r="Z494" s="45"/>
      <c r="AA494" s="78"/>
      <c r="AB494" s="78" t="str">
        <f>IF(AA494=0,"",VLOOKUP(AA494,#REF!,2,0))</f>
        <v/>
      </c>
      <c r="AC494" s="82"/>
      <c r="AD494" s="78"/>
      <c r="AE494" s="78"/>
      <c r="AF494" s="83"/>
    </row>
    <row r="495" spans="1:32" s="75" customFormat="1" ht="15" customHeight="1">
      <c r="A495" s="77">
        <v>489</v>
      </c>
      <c r="B495" s="78" t="str">
        <f>IF(C495=0,"",VLOOKUP(C495,#REF!,2,0))</f>
        <v/>
      </c>
      <c r="C495" s="107"/>
      <c r="D495" s="10"/>
      <c r="E495" s="31"/>
      <c r="F495" s="33"/>
      <c r="G495" s="31"/>
      <c r="H495" s="31"/>
      <c r="I495" s="31"/>
      <c r="J495" s="31"/>
      <c r="K495" s="79" t="s">
        <v>286</v>
      </c>
      <c r="L495" s="79" t="str">
        <f>IF(ISERROR(VLOOKUP($F495,#REF!,L$3,FALSE)),"",VLOOKUP($F495,#REF!,L$3,FALSE))</f>
        <v/>
      </c>
      <c r="M495" s="88"/>
      <c r="N495" s="88"/>
      <c r="O495" s="78"/>
      <c r="P495" s="80">
        <f t="shared" si="24"/>
        <v>0</v>
      </c>
      <c r="Q495" s="87"/>
      <c r="R495" s="31"/>
      <c r="S495" s="81" t="str">
        <f t="shared" si="22"/>
        <v/>
      </c>
      <c r="T495" s="33"/>
      <c r="U495" s="29"/>
      <c r="V495" s="87"/>
      <c r="W495" s="32"/>
      <c r="X495" s="81" t="str">
        <f t="shared" si="23"/>
        <v/>
      </c>
      <c r="Y495" s="33"/>
      <c r="Z495" s="45"/>
      <c r="AA495" s="78"/>
      <c r="AB495" s="78" t="str">
        <f>IF(AA495=0,"",VLOOKUP(AA495,#REF!,2,0))</f>
        <v/>
      </c>
      <c r="AC495" s="82"/>
      <c r="AD495" s="78"/>
      <c r="AE495" s="78"/>
      <c r="AF495" s="83"/>
    </row>
    <row r="496" spans="1:32" s="75" customFormat="1" ht="15" customHeight="1">
      <c r="A496" s="77">
        <v>490</v>
      </c>
      <c r="B496" s="78" t="str">
        <f>IF(C496=0,"",VLOOKUP(C496,#REF!,2,0))</f>
        <v/>
      </c>
      <c r="C496" s="107"/>
      <c r="D496" s="10"/>
      <c r="E496" s="31"/>
      <c r="F496" s="33"/>
      <c r="G496" s="31"/>
      <c r="H496" s="31"/>
      <c r="I496" s="31"/>
      <c r="J496" s="31"/>
      <c r="K496" s="79" t="s">
        <v>286</v>
      </c>
      <c r="L496" s="79" t="str">
        <f>IF(ISERROR(VLOOKUP($F496,#REF!,L$3,FALSE)),"",VLOOKUP($F496,#REF!,L$3,FALSE))</f>
        <v/>
      </c>
      <c r="M496" s="88"/>
      <c r="N496" s="88"/>
      <c r="O496" s="78"/>
      <c r="P496" s="80">
        <f t="shared" si="24"/>
        <v>0</v>
      </c>
      <c r="Q496" s="87"/>
      <c r="R496" s="31"/>
      <c r="S496" s="81" t="str">
        <f t="shared" si="22"/>
        <v/>
      </c>
      <c r="T496" s="33"/>
      <c r="U496" s="29"/>
      <c r="V496" s="87"/>
      <c r="W496" s="32"/>
      <c r="X496" s="81" t="str">
        <f t="shared" si="23"/>
        <v/>
      </c>
      <c r="Y496" s="33"/>
      <c r="Z496" s="45"/>
      <c r="AA496" s="78"/>
      <c r="AB496" s="78" t="str">
        <f>IF(AA496=0,"",VLOOKUP(AA496,#REF!,2,0))</f>
        <v/>
      </c>
      <c r="AC496" s="82"/>
      <c r="AD496" s="78"/>
      <c r="AE496" s="78"/>
      <c r="AF496" s="83"/>
    </row>
    <row r="497" spans="1:32" s="75" customFormat="1" ht="15" customHeight="1">
      <c r="A497" s="77">
        <v>491</v>
      </c>
      <c r="B497" s="78" t="str">
        <f>IF(C497=0,"",VLOOKUP(C497,#REF!,2,0))</f>
        <v/>
      </c>
      <c r="C497" s="107"/>
      <c r="D497" s="10"/>
      <c r="E497" s="31"/>
      <c r="F497" s="33"/>
      <c r="G497" s="31"/>
      <c r="H497" s="31"/>
      <c r="I497" s="31"/>
      <c r="J497" s="31"/>
      <c r="K497" s="79" t="s">
        <v>286</v>
      </c>
      <c r="L497" s="79" t="str">
        <f>IF(ISERROR(VLOOKUP($F497,#REF!,L$3,FALSE)),"",VLOOKUP($F497,#REF!,L$3,FALSE))</f>
        <v/>
      </c>
      <c r="M497" s="88"/>
      <c r="N497" s="88"/>
      <c r="O497" s="78"/>
      <c r="P497" s="80">
        <f t="shared" si="24"/>
        <v>0</v>
      </c>
      <c r="Q497" s="87"/>
      <c r="R497" s="31"/>
      <c r="S497" s="81" t="str">
        <f t="shared" si="22"/>
        <v/>
      </c>
      <c r="T497" s="33"/>
      <c r="U497" s="29"/>
      <c r="V497" s="87"/>
      <c r="W497" s="32"/>
      <c r="X497" s="81" t="str">
        <f t="shared" si="23"/>
        <v/>
      </c>
      <c r="Y497" s="33"/>
      <c r="Z497" s="45"/>
      <c r="AA497" s="78"/>
      <c r="AB497" s="78" t="str">
        <f>IF(AA497=0,"",VLOOKUP(AA497,#REF!,2,0))</f>
        <v/>
      </c>
      <c r="AC497" s="82"/>
      <c r="AD497" s="78"/>
      <c r="AE497" s="78"/>
      <c r="AF497" s="83"/>
    </row>
    <row r="498" spans="1:32" s="75" customFormat="1" ht="15" customHeight="1">
      <c r="A498" s="77">
        <v>492</v>
      </c>
      <c r="B498" s="78" t="str">
        <f>IF(C498=0,"",VLOOKUP(C498,#REF!,2,0))</f>
        <v/>
      </c>
      <c r="C498" s="107"/>
      <c r="D498" s="10"/>
      <c r="E498" s="31"/>
      <c r="F498" s="33"/>
      <c r="G498" s="31"/>
      <c r="H498" s="31"/>
      <c r="I498" s="31"/>
      <c r="J498" s="31"/>
      <c r="K498" s="79" t="s">
        <v>286</v>
      </c>
      <c r="L498" s="79" t="str">
        <f>IF(ISERROR(VLOOKUP($F498,#REF!,L$3,FALSE)),"",VLOOKUP($F498,#REF!,L$3,FALSE))</f>
        <v/>
      </c>
      <c r="M498" s="88"/>
      <c r="N498" s="88"/>
      <c r="O498" s="78"/>
      <c r="P498" s="80">
        <f t="shared" si="24"/>
        <v>0</v>
      </c>
      <c r="Q498" s="87"/>
      <c r="R498" s="31"/>
      <c r="S498" s="81" t="str">
        <f t="shared" si="22"/>
        <v/>
      </c>
      <c r="T498" s="33"/>
      <c r="U498" s="29"/>
      <c r="V498" s="87"/>
      <c r="W498" s="32"/>
      <c r="X498" s="81" t="str">
        <f t="shared" si="23"/>
        <v/>
      </c>
      <c r="Y498" s="33"/>
      <c r="Z498" s="45"/>
      <c r="AA498" s="78"/>
      <c r="AB498" s="78" t="str">
        <f>IF(AA498=0,"",VLOOKUP(AA498,#REF!,2,0))</f>
        <v/>
      </c>
      <c r="AC498" s="82"/>
      <c r="AD498" s="78"/>
      <c r="AE498" s="78"/>
      <c r="AF498" s="83"/>
    </row>
    <row r="499" spans="1:32" s="75" customFormat="1" ht="15" customHeight="1">
      <c r="A499" s="77">
        <v>493</v>
      </c>
      <c r="B499" s="78" t="str">
        <f>IF(C499=0,"",VLOOKUP(C499,#REF!,2,0))</f>
        <v/>
      </c>
      <c r="C499" s="107"/>
      <c r="D499" s="10"/>
      <c r="E499" s="31"/>
      <c r="F499" s="33"/>
      <c r="G499" s="31"/>
      <c r="H499" s="31"/>
      <c r="I499" s="31"/>
      <c r="J499" s="31"/>
      <c r="K499" s="79" t="s">
        <v>286</v>
      </c>
      <c r="L499" s="79" t="str">
        <f>IF(ISERROR(VLOOKUP($F499,#REF!,L$3,FALSE)),"",VLOOKUP($F499,#REF!,L$3,FALSE))</f>
        <v/>
      </c>
      <c r="M499" s="88"/>
      <c r="N499" s="88"/>
      <c r="O499" s="78"/>
      <c r="P499" s="80">
        <f t="shared" si="24"/>
        <v>0</v>
      </c>
      <c r="Q499" s="87"/>
      <c r="R499" s="31"/>
      <c r="S499" s="81" t="str">
        <f t="shared" si="22"/>
        <v/>
      </c>
      <c r="T499" s="33"/>
      <c r="U499" s="29"/>
      <c r="V499" s="87"/>
      <c r="W499" s="32"/>
      <c r="X499" s="81" t="str">
        <f t="shared" si="23"/>
        <v/>
      </c>
      <c r="Y499" s="33"/>
      <c r="Z499" s="45"/>
      <c r="AA499" s="78"/>
      <c r="AB499" s="78" t="str">
        <f>IF(AA499=0,"",VLOOKUP(AA499,#REF!,2,0))</f>
        <v/>
      </c>
      <c r="AC499" s="82"/>
      <c r="AD499" s="78"/>
      <c r="AE499" s="78"/>
      <c r="AF499" s="83"/>
    </row>
    <row r="500" spans="1:32" s="75" customFormat="1" ht="15" customHeight="1">
      <c r="A500" s="77">
        <v>494</v>
      </c>
      <c r="B500" s="78" t="str">
        <f>IF(C500=0,"",VLOOKUP(C500,#REF!,2,0))</f>
        <v/>
      </c>
      <c r="C500" s="107"/>
      <c r="D500" s="10"/>
      <c r="E500" s="31"/>
      <c r="F500" s="33"/>
      <c r="G500" s="31"/>
      <c r="H500" s="31"/>
      <c r="I500" s="31"/>
      <c r="J500" s="31"/>
      <c r="K500" s="79" t="s">
        <v>286</v>
      </c>
      <c r="L500" s="79" t="str">
        <f>IF(ISERROR(VLOOKUP($F500,#REF!,L$3,FALSE)),"",VLOOKUP($F500,#REF!,L$3,FALSE))</f>
        <v/>
      </c>
      <c r="M500" s="88"/>
      <c r="N500" s="88"/>
      <c r="O500" s="78"/>
      <c r="P500" s="80">
        <f t="shared" si="24"/>
        <v>0</v>
      </c>
      <c r="Q500" s="87"/>
      <c r="R500" s="31"/>
      <c r="S500" s="81" t="str">
        <f t="shared" si="22"/>
        <v/>
      </c>
      <c r="T500" s="33"/>
      <c r="U500" s="29"/>
      <c r="V500" s="87"/>
      <c r="W500" s="32"/>
      <c r="X500" s="81" t="str">
        <f t="shared" si="23"/>
        <v/>
      </c>
      <c r="Y500" s="33"/>
      <c r="Z500" s="45"/>
      <c r="AA500" s="78"/>
      <c r="AB500" s="78" t="str">
        <f>IF(AA500=0,"",VLOOKUP(AA500,#REF!,2,0))</f>
        <v/>
      </c>
      <c r="AC500" s="82"/>
      <c r="AD500" s="78"/>
      <c r="AE500" s="78"/>
      <c r="AF500" s="83"/>
    </row>
    <row r="501" spans="1:32" s="75" customFormat="1" ht="15" customHeight="1">
      <c r="A501" s="77">
        <v>495</v>
      </c>
      <c r="B501" s="78" t="str">
        <f>IF(C501=0,"",VLOOKUP(C501,#REF!,2,0))</f>
        <v/>
      </c>
      <c r="C501" s="107"/>
      <c r="D501" s="10"/>
      <c r="E501" s="31"/>
      <c r="F501" s="33"/>
      <c r="G501" s="31"/>
      <c r="H501" s="31"/>
      <c r="I501" s="31"/>
      <c r="J501" s="31"/>
      <c r="K501" s="79" t="s">
        <v>286</v>
      </c>
      <c r="L501" s="79" t="str">
        <f>IF(ISERROR(VLOOKUP($F501,#REF!,L$3,FALSE)),"",VLOOKUP($F501,#REF!,L$3,FALSE))</f>
        <v/>
      </c>
      <c r="M501" s="88"/>
      <c r="N501" s="88"/>
      <c r="O501" s="78"/>
      <c r="P501" s="80">
        <f t="shared" si="24"/>
        <v>0</v>
      </c>
      <c r="Q501" s="87"/>
      <c r="R501" s="31"/>
      <c r="S501" s="81" t="str">
        <f t="shared" si="22"/>
        <v/>
      </c>
      <c r="T501" s="33"/>
      <c r="U501" s="29"/>
      <c r="V501" s="87"/>
      <c r="W501" s="32"/>
      <c r="X501" s="81" t="str">
        <f t="shared" si="23"/>
        <v/>
      </c>
      <c r="Y501" s="33"/>
      <c r="Z501" s="45"/>
      <c r="AA501" s="78"/>
      <c r="AB501" s="78" t="str">
        <f>IF(AA501=0,"",VLOOKUP(AA501,#REF!,2,0))</f>
        <v/>
      </c>
      <c r="AC501" s="82"/>
      <c r="AD501" s="78"/>
      <c r="AE501" s="78"/>
      <c r="AF501" s="83"/>
    </row>
    <row r="502" spans="1:32" s="75" customFormat="1" ht="15" customHeight="1">
      <c r="A502" s="77">
        <v>496</v>
      </c>
      <c r="B502" s="78" t="str">
        <f>IF(C502=0,"",VLOOKUP(C502,#REF!,2,0))</f>
        <v/>
      </c>
      <c r="C502" s="107"/>
      <c r="D502" s="10"/>
      <c r="E502" s="31"/>
      <c r="F502" s="33"/>
      <c r="G502" s="31"/>
      <c r="H502" s="31"/>
      <c r="I502" s="31"/>
      <c r="J502" s="31"/>
      <c r="K502" s="79" t="s">
        <v>286</v>
      </c>
      <c r="L502" s="79" t="str">
        <f>IF(ISERROR(VLOOKUP($F502,#REF!,L$3,FALSE)),"",VLOOKUP($F502,#REF!,L$3,FALSE))</f>
        <v/>
      </c>
      <c r="M502" s="88"/>
      <c r="N502" s="88"/>
      <c r="O502" s="78"/>
      <c r="P502" s="80">
        <f t="shared" si="24"/>
        <v>0</v>
      </c>
      <c r="Q502" s="87"/>
      <c r="R502" s="31"/>
      <c r="S502" s="81" t="str">
        <f t="shared" si="22"/>
        <v/>
      </c>
      <c r="T502" s="33"/>
      <c r="U502" s="29"/>
      <c r="V502" s="87"/>
      <c r="W502" s="32"/>
      <c r="X502" s="81" t="str">
        <f t="shared" si="23"/>
        <v/>
      </c>
      <c r="Y502" s="33"/>
      <c r="Z502" s="45"/>
      <c r="AA502" s="78"/>
      <c r="AB502" s="78" t="str">
        <f>IF(AA502=0,"",VLOOKUP(AA502,#REF!,2,0))</f>
        <v/>
      </c>
      <c r="AC502" s="82"/>
      <c r="AD502" s="78"/>
      <c r="AE502" s="78"/>
      <c r="AF502" s="83"/>
    </row>
    <row r="503" spans="1:32" s="75" customFormat="1" ht="15" customHeight="1">
      <c r="A503" s="77">
        <v>497</v>
      </c>
      <c r="B503" s="78" t="str">
        <f>IF(C503=0,"",VLOOKUP(C503,#REF!,2,0))</f>
        <v/>
      </c>
      <c r="C503" s="107"/>
      <c r="D503" s="10"/>
      <c r="E503" s="31"/>
      <c r="F503" s="33"/>
      <c r="G503" s="31"/>
      <c r="H503" s="31"/>
      <c r="I503" s="31"/>
      <c r="J503" s="31"/>
      <c r="K503" s="79" t="s">
        <v>286</v>
      </c>
      <c r="L503" s="79" t="str">
        <f>IF(ISERROR(VLOOKUP($F503,#REF!,L$3,FALSE)),"",VLOOKUP($F503,#REF!,L$3,FALSE))</f>
        <v/>
      </c>
      <c r="M503" s="88"/>
      <c r="N503" s="88"/>
      <c r="O503" s="78"/>
      <c r="P503" s="80">
        <f t="shared" si="24"/>
        <v>0</v>
      </c>
      <c r="Q503" s="87"/>
      <c r="R503" s="31"/>
      <c r="S503" s="81" t="str">
        <f t="shared" si="22"/>
        <v/>
      </c>
      <c r="T503" s="33"/>
      <c r="U503" s="29"/>
      <c r="V503" s="87"/>
      <c r="W503" s="32"/>
      <c r="X503" s="81" t="str">
        <f t="shared" si="23"/>
        <v/>
      </c>
      <c r="Y503" s="33"/>
      <c r="Z503" s="45"/>
      <c r="AA503" s="78"/>
      <c r="AB503" s="78" t="str">
        <f>IF(AA503=0,"",VLOOKUP(AA503,#REF!,2,0))</f>
        <v/>
      </c>
      <c r="AC503" s="82"/>
      <c r="AD503" s="78"/>
      <c r="AE503" s="78"/>
      <c r="AF503" s="83"/>
    </row>
    <row r="504" spans="1:32" s="75" customFormat="1" ht="15" customHeight="1">
      <c r="A504" s="77">
        <v>498</v>
      </c>
      <c r="B504" s="78" t="str">
        <f>IF(C504=0,"",VLOOKUP(C504,#REF!,2,0))</f>
        <v/>
      </c>
      <c r="C504" s="107"/>
      <c r="D504" s="10"/>
      <c r="E504" s="31"/>
      <c r="F504" s="33"/>
      <c r="G504" s="31"/>
      <c r="H504" s="31"/>
      <c r="I504" s="31"/>
      <c r="J504" s="31"/>
      <c r="K504" s="79" t="s">
        <v>286</v>
      </c>
      <c r="L504" s="79" t="str">
        <f>IF(ISERROR(VLOOKUP($F504,#REF!,L$3,FALSE)),"",VLOOKUP($F504,#REF!,L$3,FALSE))</f>
        <v/>
      </c>
      <c r="M504" s="88"/>
      <c r="N504" s="88"/>
      <c r="O504" s="78"/>
      <c r="P504" s="80">
        <f t="shared" si="24"/>
        <v>0</v>
      </c>
      <c r="Q504" s="87"/>
      <c r="R504" s="31"/>
      <c r="S504" s="81" t="str">
        <f t="shared" si="22"/>
        <v/>
      </c>
      <c r="T504" s="33"/>
      <c r="U504" s="29"/>
      <c r="V504" s="87"/>
      <c r="W504" s="32"/>
      <c r="X504" s="81" t="str">
        <f t="shared" si="23"/>
        <v/>
      </c>
      <c r="Y504" s="33"/>
      <c r="Z504" s="45"/>
      <c r="AA504" s="78"/>
      <c r="AB504" s="78" t="str">
        <f>IF(AA504=0,"",VLOOKUP(AA504,#REF!,2,0))</f>
        <v/>
      </c>
      <c r="AC504" s="82"/>
      <c r="AD504" s="78"/>
      <c r="AE504" s="78"/>
      <c r="AF504" s="83"/>
    </row>
    <row r="505" spans="1:32" s="75" customFormat="1" ht="15" customHeight="1">
      <c r="A505" s="77">
        <v>499</v>
      </c>
      <c r="B505" s="78" t="str">
        <f>IF(C505=0,"",VLOOKUP(C505,#REF!,2,0))</f>
        <v/>
      </c>
      <c r="C505" s="107"/>
      <c r="D505" s="10"/>
      <c r="E505" s="31"/>
      <c r="F505" s="33"/>
      <c r="G505" s="31"/>
      <c r="H505" s="31"/>
      <c r="I505" s="31"/>
      <c r="J505" s="31"/>
      <c r="K505" s="79" t="s">
        <v>286</v>
      </c>
      <c r="L505" s="79" t="str">
        <f>IF(ISERROR(VLOOKUP($F505,#REF!,L$3,FALSE)),"",VLOOKUP($F505,#REF!,L$3,FALSE))</f>
        <v/>
      </c>
      <c r="M505" s="88"/>
      <c r="N505" s="88"/>
      <c r="O505" s="78"/>
      <c r="P505" s="80">
        <f t="shared" si="24"/>
        <v>0</v>
      </c>
      <c r="Q505" s="87"/>
      <c r="R505" s="31"/>
      <c r="S505" s="81" t="str">
        <f t="shared" si="22"/>
        <v/>
      </c>
      <c r="T505" s="33"/>
      <c r="U505" s="29"/>
      <c r="V505" s="87"/>
      <c r="W505" s="32"/>
      <c r="X505" s="81" t="str">
        <f t="shared" si="23"/>
        <v/>
      </c>
      <c r="Y505" s="33"/>
      <c r="Z505" s="45"/>
      <c r="AA505" s="78"/>
      <c r="AB505" s="78" t="str">
        <f>IF(AA505=0,"",VLOOKUP(AA505,#REF!,2,0))</f>
        <v/>
      </c>
      <c r="AC505" s="82"/>
      <c r="AD505" s="78"/>
      <c r="AE505" s="78"/>
      <c r="AF505" s="83"/>
    </row>
    <row r="506" spans="1:32" s="75" customFormat="1" ht="15" customHeight="1">
      <c r="A506" s="77">
        <v>500</v>
      </c>
      <c r="B506" s="78" t="str">
        <f>IF(C506=0,"",VLOOKUP(C506,#REF!,2,0))</f>
        <v/>
      </c>
      <c r="C506" s="107"/>
      <c r="D506" s="10"/>
      <c r="E506" s="31"/>
      <c r="F506" s="33"/>
      <c r="G506" s="31"/>
      <c r="H506" s="31"/>
      <c r="I506" s="31"/>
      <c r="J506" s="31"/>
      <c r="K506" s="79" t="s">
        <v>286</v>
      </c>
      <c r="L506" s="79" t="str">
        <f>IF(ISERROR(VLOOKUP($F506,#REF!,L$3,FALSE)),"",VLOOKUP($F506,#REF!,L$3,FALSE))</f>
        <v/>
      </c>
      <c r="M506" s="88"/>
      <c r="N506" s="88"/>
      <c r="O506" s="78"/>
      <c r="P506" s="80">
        <f t="shared" si="24"/>
        <v>0</v>
      </c>
      <c r="Q506" s="87"/>
      <c r="R506" s="31"/>
      <c r="S506" s="81" t="str">
        <f t="shared" si="22"/>
        <v/>
      </c>
      <c r="T506" s="33"/>
      <c r="U506" s="29"/>
      <c r="V506" s="87"/>
      <c r="W506" s="32"/>
      <c r="X506" s="81" t="str">
        <f t="shared" si="23"/>
        <v/>
      </c>
      <c r="Y506" s="33"/>
      <c r="Z506" s="45"/>
      <c r="AA506" s="78"/>
      <c r="AB506" s="78" t="str">
        <f>IF(AA506=0,"",VLOOKUP(AA506,#REF!,2,0))</f>
        <v/>
      </c>
      <c r="AC506" s="82"/>
      <c r="AD506" s="78"/>
      <c r="AE506" s="78"/>
      <c r="AF506" s="83"/>
    </row>
    <row r="507" spans="1:32" s="75" customFormat="1">
      <c r="A507" s="77" t="s">
        <v>282</v>
      </c>
      <c r="B507" s="78"/>
      <c r="C507" s="31"/>
      <c r="D507" s="10"/>
      <c r="E507" s="31"/>
      <c r="F507" s="36"/>
      <c r="G507" s="10"/>
      <c r="H507" s="10"/>
      <c r="I507" s="10"/>
      <c r="J507" s="10"/>
      <c r="K507" s="78"/>
      <c r="L507" s="78">
        <v>1</v>
      </c>
      <c r="M507" s="26"/>
      <c r="N507" s="26"/>
      <c r="O507" s="78"/>
      <c r="P507" s="80">
        <f t="shared" si="24"/>
        <v>0</v>
      </c>
      <c r="Q507" s="87"/>
      <c r="R507" s="31"/>
      <c r="S507" s="85"/>
      <c r="T507" s="33"/>
      <c r="U507" s="29"/>
      <c r="V507" s="87"/>
      <c r="W507" s="32"/>
      <c r="X507" s="86"/>
      <c r="Y507" s="33"/>
      <c r="Z507" s="45"/>
      <c r="AA507" s="78"/>
      <c r="AB507" s="78"/>
      <c r="AC507" s="82"/>
      <c r="AD507" s="78"/>
      <c r="AE507" s="78"/>
      <c r="AF507" s="83"/>
    </row>
    <row r="508" spans="1:32">
      <c r="AF508" s="55"/>
    </row>
    <row r="509" spans="1:32">
      <c r="AF509" s="55"/>
    </row>
    <row r="510" spans="1:32">
      <c r="AF510" s="55"/>
    </row>
    <row r="511" spans="1:32">
      <c r="AF511" s="55"/>
    </row>
    <row r="512" spans="1:32">
      <c r="AF512" s="55"/>
    </row>
    <row r="513" spans="32:32">
      <c r="AF513" s="55"/>
    </row>
    <row r="514" spans="32:32">
      <c r="AF514" s="55"/>
    </row>
    <row r="515" spans="32:32">
      <c r="AF515" s="55"/>
    </row>
    <row r="516" spans="32:32">
      <c r="AF516" s="55"/>
    </row>
    <row r="517" spans="32:32">
      <c r="AF517" s="55"/>
    </row>
    <row r="518" spans="32:32">
      <c r="AF518" s="55"/>
    </row>
    <row r="519" spans="32:32">
      <c r="AF519" s="55"/>
    </row>
    <row r="520" spans="32:32">
      <c r="AF520" s="55"/>
    </row>
    <row r="521" spans="32:32">
      <c r="AF521" s="55"/>
    </row>
    <row r="522" spans="32:32">
      <c r="AF522" s="55"/>
    </row>
    <row r="523" spans="32:32">
      <c r="AF523" s="55"/>
    </row>
    <row r="524" spans="32:32">
      <c r="AF524" s="55"/>
    </row>
    <row r="525" spans="32:32">
      <c r="AF525" s="55"/>
    </row>
    <row r="526" spans="32:32">
      <c r="AF526" s="55"/>
    </row>
    <row r="527" spans="32:32">
      <c r="AF527" s="55"/>
    </row>
    <row r="528" spans="32:32">
      <c r="AF528" s="55"/>
    </row>
    <row r="529" spans="32:32">
      <c r="AF529" s="55"/>
    </row>
    <row r="530" spans="32:32">
      <c r="AF530" s="55"/>
    </row>
    <row r="531" spans="32:32">
      <c r="AF531" s="55"/>
    </row>
    <row r="532" spans="32:32">
      <c r="AF532" s="55"/>
    </row>
    <row r="533" spans="32:32">
      <c r="AF533" s="55"/>
    </row>
    <row r="534" spans="32:32">
      <c r="AF534" s="55"/>
    </row>
    <row r="535" spans="32:32">
      <c r="AF535" s="55"/>
    </row>
    <row r="536" spans="32:32">
      <c r="AF536" s="55"/>
    </row>
    <row r="537" spans="32:32">
      <c r="AF537" s="55"/>
    </row>
    <row r="538" spans="32:32">
      <c r="AF538" s="55"/>
    </row>
    <row r="539" spans="32:32">
      <c r="AF539" s="55"/>
    </row>
    <row r="540" spans="32:32">
      <c r="AF540" s="55"/>
    </row>
  </sheetData>
  <sheetProtection password="C617" sheet="1" objects="1" scenarios="1"/>
  <dataConsolidate/>
  <mergeCells count="1">
    <mergeCell ref="AN1:AQ1"/>
  </mergeCells>
  <phoneticPr fontId="1"/>
  <conditionalFormatting sqref="S8:S507">
    <cfRule type="expression" dxfId="7" priority="4">
      <formula>AND(OR($Q8&lt;&gt;"",$R8&lt;&gt;""),$S8="")</formula>
    </cfRule>
  </conditionalFormatting>
  <conditionalFormatting sqref="X8:X507">
    <cfRule type="expression" dxfId="6" priority="3">
      <formula>AND(OR($V8&lt;&gt;"",$W8&lt;&gt;""),$X8="")</formula>
    </cfRule>
  </conditionalFormatting>
  <conditionalFormatting sqref="D8:D507">
    <cfRule type="expression" dxfId="5" priority="2">
      <formula>OR(AND($C8&lt;&gt;"",$D8=""),AND($C8="",$D8&lt;&gt;""))</formula>
    </cfRule>
  </conditionalFormatting>
  <conditionalFormatting sqref="M8:M507">
    <cfRule type="expression" dxfId="4" priority="1">
      <formula>AND($D8&lt;&gt;"",AND($D8&lt;&gt;"その他",$M8=""))</formula>
    </cfRule>
  </conditionalFormatting>
  <dataValidations count="6">
    <dataValidation type="list" allowBlank="1" showInputMessage="1" showErrorMessage="1" sqref="D5:D1048576">
      <formula1>$AJ$28:$AJ$31</formula1>
    </dataValidation>
    <dataValidation type="list" allowBlank="1" showInputMessage="1" showErrorMessage="1" sqref="R1">
      <formula1>$AJ$3:$AJ$13</formula1>
    </dataValidation>
    <dataValidation type="list" allowBlank="1" showInputMessage="1" showErrorMessage="1" sqref="AA8:AA506">
      <formula1>#REF!</formula1>
    </dataValidation>
    <dataValidation type="list" allowBlank="1" showInputMessage="1" showErrorMessage="1" sqref="W8:W506">
      <formula1>INDIRECT(OFFSET(W8,0,-1))</formula1>
    </dataValidation>
    <dataValidation type="list" allowBlank="1" showInputMessage="1" showErrorMessage="1" sqref="R5:R1048576 W5:W7">
      <formula1>INDIRECT(OFFSET(INDIRECT( ADDRESS( ROW(), COLUMN() ) ),0,-1))</formula1>
    </dataValidation>
    <dataValidation type="list" allowBlank="1" showInputMessage="1" showErrorMessage="1" sqref="Q5:Q1048576 V5:V1048576">
      <formula1>$AL$3:$AL$6</formula1>
    </dataValidation>
  </dataValidations>
  <printOptions horizontalCentered="1" verticalCentered="1"/>
  <pageMargins left="0.39370078740157483" right="0.39370078740157483" top="0.19685039370078741" bottom="0.59055118110236227" header="0.51181102362204722" footer="0.51181102362204722"/>
  <pageSetup paperSize="8" scale="81" fitToHeight="0" orientation="landscape" r:id="rId1"/>
  <headerFooter alignWithMargins="0"/>
  <rowBreaks count="3" manualBreakCount="3">
    <brk id="46" max="31" man="1"/>
    <brk id="88" max="31" man="1"/>
    <brk id="137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S540"/>
  <sheetViews>
    <sheetView zoomScale="75" zoomScaleNormal="75" zoomScaleSheetLayoutView="100" workbookViewId="0">
      <pane xSplit="7" ySplit="7" topLeftCell="H8" activePane="bottomRight" state="frozen"/>
      <selection pane="topRight" activeCell="G1" sqref="G1"/>
      <selection pane="bottomLeft" activeCell="A8" sqref="A8"/>
      <selection pane="bottomRight" activeCell="J5" sqref="J5"/>
    </sheetView>
  </sheetViews>
  <sheetFormatPr defaultColWidth="8.875" defaultRowHeight="12"/>
  <cols>
    <col min="1" max="1" width="5.875" style="55" customWidth="1"/>
    <col min="2" max="2" width="4" style="53" hidden="1" customWidth="1"/>
    <col min="3" max="3" width="10.75" style="106" customWidth="1"/>
    <col min="4" max="4" width="8.75" style="53" customWidth="1"/>
    <col min="5" max="5" width="17.25" style="106" bestFit="1" customWidth="1"/>
    <col min="6" max="6" width="5.125" style="55" customWidth="1"/>
    <col min="7" max="8" width="10" style="55" customWidth="1"/>
    <col min="9" max="10" width="15.625" style="55" customWidth="1"/>
    <col min="11" max="11" width="4.375" style="55" customWidth="1"/>
    <col min="12" max="12" width="4.625" style="55" hidden="1" customWidth="1"/>
    <col min="13" max="13" width="4.125" style="57" customWidth="1"/>
    <col min="14" max="14" width="5" style="57" customWidth="1"/>
    <col min="15" max="15" width="4.625" style="55" hidden="1" customWidth="1"/>
    <col min="16" max="16" width="11.25" style="55" bestFit="1" customWidth="1"/>
    <col min="17" max="17" width="10.25" style="55" bestFit="1" customWidth="1"/>
    <col min="18" max="18" width="27.625" style="55" customWidth="1"/>
    <col min="19" max="19" width="9.25" style="57" customWidth="1"/>
    <col min="20" max="20" width="8.875" style="53" customWidth="1"/>
    <col min="21" max="21" width="6.75" style="54" bestFit="1" customWidth="1"/>
    <col min="22" max="22" width="10.25" style="55" bestFit="1" customWidth="1"/>
    <col min="23" max="23" width="27.625" style="53" customWidth="1"/>
    <col min="24" max="24" width="11.25" style="55" bestFit="1" customWidth="1"/>
    <col min="25" max="25" width="8.5" style="55" customWidth="1"/>
    <col min="26" max="26" width="6.75" style="56" bestFit="1" customWidth="1"/>
    <col min="27" max="27" width="4.5" style="53" hidden="1" customWidth="1"/>
    <col min="28" max="28" width="5.625" style="55" hidden="1" customWidth="1"/>
    <col min="29" max="29" width="5.75" style="55" hidden="1" customWidth="1"/>
    <col min="30" max="30" width="5.875" style="55" hidden="1" customWidth="1"/>
    <col min="31" max="31" width="4.375" style="53" hidden="1" customWidth="1"/>
    <col min="32" max="32" width="2.375" style="53" customWidth="1"/>
    <col min="33" max="33" width="2.25" style="53" hidden="1" customWidth="1"/>
    <col min="34" max="34" width="8.75" style="53" hidden="1" customWidth="1"/>
    <col min="35" max="35" width="8.125" style="53" hidden="1" customWidth="1"/>
    <col min="36" max="36" width="6.25" style="53" hidden="1" customWidth="1"/>
    <col min="37" max="37" width="11.125" style="53" customWidth="1"/>
    <col min="38" max="38" width="7" style="53" customWidth="1"/>
    <col min="39" max="39" width="11.25" style="53" customWidth="1"/>
    <col min="40" max="40" width="3.75" style="53" customWidth="1"/>
    <col min="41" max="41" width="8.875" style="53"/>
    <col min="42" max="42" width="41.375" style="53" bestFit="1" customWidth="1"/>
    <col min="43" max="43" width="8.875" style="53"/>
    <col min="44" max="44" width="0" style="53" hidden="1" customWidth="1"/>
    <col min="45" max="16384" width="8.875" style="53"/>
  </cols>
  <sheetData>
    <row r="1" spans="1:45" ht="24.75" thickBot="1">
      <c r="A1" s="49" t="s">
        <v>326</v>
      </c>
      <c r="B1" s="49"/>
      <c r="C1" s="105"/>
      <c r="D1" s="49"/>
      <c r="E1" s="105"/>
      <c r="F1" s="49"/>
      <c r="G1" s="49"/>
      <c r="H1" s="49"/>
      <c r="I1" s="49"/>
      <c r="J1" s="49"/>
      <c r="K1" s="49"/>
      <c r="L1" s="49"/>
      <c r="M1" s="50"/>
      <c r="N1" s="50"/>
      <c r="O1" s="49"/>
      <c r="P1" s="49"/>
      <c r="Q1" s="89" t="s">
        <v>8</v>
      </c>
      <c r="R1" s="27"/>
      <c r="S1" s="52" t="s">
        <v>356</v>
      </c>
      <c r="V1" s="49"/>
      <c r="AK1" s="53" t="s">
        <v>355</v>
      </c>
      <c r="AO1" s="350" t="s">
        <v>405</v>
      </c>
      <c r="AP1" s="350"/>
      <c r="AQ1" s="350"/>
      <c r="AR1" s="350"/>
    </row>
    <row r="2" spans="1:45">
      <c r="AM2" s="53" t="s">
        <v>358</v>
      </c>
    </row>
    <row r="3" spans="1:45" ht="12" customHeight="1">
      <c r="G3" s="55">
        <v>4</v>
      </c>
      <c r="I3" s="55">
        <v>5</v>
      </c>
      <c r="K3" s="55">
        <v>6</v>
      </c>
      <c r="M3" s="57">
        <v>8</v>
      </c>
      <c r="N3" s="57">
        <v>7</v>
      </c>
      <c r="AJ3" s="58"/>
      <c r="AK3" s="58" t="s">
        <v>339</v>
      </c>
      <c r="AL3" s="58"/>
      <c r="AM3" s="53" t="s">
        <v>359</v>
      </c>
    </row>
    <row r="4" spans="1:45" s="64" customFormat="1" ht="13.5">
      <c r="A4" s="90" t="s">
        <v>111</v>
      </c>
      <c r="B4" s="91" t="s">
        <v>285</v>
      </c>
      <c r="C4" s="91" t="s">
        <v>315</v>
      </c>
      <c r="D4" s="91" t="s">
        <v>338</v>
      </c>
      <c r="E4" s="92" t="s">
        <v>314</v>
      </c>
      <c r="F4" s="93" t="s">
        <v>308</v>
      </c>
      <c r="G4" s="90" t="s">
        <v>328</v>
      </c>
      <c r="H4" s="90" t="s">
        <v>329</v>
      </c>
      <c r="I4" s="90" t="s">
        <v>331</v>
      </c>
      <c r="J4" s="90" t="s">
        <v>332</v>
      </c>
      <c r="K4" s="90" t="s">
        <v>287</v>
      </c>
      <c r="L4" s="90">
        <v>1</v>
      </c>
      <c r="M4" s="93" t="s">
        <v>112</v>
      </c>
      <c r="N4" s="93" t="s">
        <v>281</v>
      </c>
      <c r="O4" s="93"/>
      <c r="P4" s="92" t="s">
        <v>327</v>
      </c>
      <c r="Q4" s="92" t="s">
        <v>357</v>
      </c>
      <c r="R4" s="92" t="s">
        <v>288</v>
      </c>
      <c r="S4" s="92" t="s">
        <v>316</v>
      </c>
      <c r="T4" s="92" t="s">
        <v>289</v>
      </c>
      <c r="U4" s="93" t="s">
        <v>312</v>
      </c>
      <c r="V4" s="92" t="s">
        <v>376</v>
      </c>
      <c r="W4" s="92" t="s">
        <v>290</v>
      </c>
      <c r="X4" s="92" t="s">
        <v>317</v>
      </c>
      <c r="Y4" s="92" t="s">
        <v>291</v>
      </c>
      <c r="Z4" s="93" t="s">
        <v>313</v>
      </c>
      <c r="AA4" s="60" t="s">
        <v>292</v>
      </c>
      <c r="AB4" s="60" t="s">
        <v>294</v>
      </c>
      <c r="AC4" s="60" t="s">
        <v>293</v>
      </c>
      <c r="AD4" s="60"/>
      <c r="AE4" s="60"/>
      <c r="AF4" s="63"/>
      <c r="AH4" s="55" t="s">
        <v>450</v>
      </c>
      <c r="AI4" s="55" t="s">
        <v>451</v>
      </c>
      <c r="AJ4" s="58"/>
      <c r="AK4" s="58" t="s">
        <v>340</v>
      </c>
      <c r="AL4" s="58"/>
      <c r="AM4" s="55" t="s">
        <v>360</v>
      </c>
      <c r="AN4" s="53"/>
      <c r="AO4" s="53" t="s">
        <v>359</v>
      </c>
      <c r="AP4" s="55" t="s">
        <v>0</v>
      </c>
      <c r="AQ4" s="55" t="s">
        <v>414</v>
      </c>
      <c r="AR4" s="55" t="str">
        <f>AO4&amp;AP4</f>
        <v>成年100m</v>
      </c>
      <c r="AS4" s="55"/>
    </row>
    <row r="5" spans="1:45" s="75" customFormat="1" ht="13.5">
      <c r="A5" s="94" t="s">
        <v>6</v>
      </c>
      <c r="B5" s="94">
        <v>2</v>
      </c>
      <c r="C5" s="95" t="s">
        <v>469</v>
      </c>
      <c r="D5" s="94" t="s">
        <v>351</v>
      </c>
      <c r="E5" s="96" t="s">
        <v>470</v>
      </c>
      <c r="F5" s="97"/>
      <c r="G5" s="96" t="s">
        <v>296</v>
      </c>
      <c r="H5" s="96" t="s">
        <v>489</v>
      </c>
      <c r="I5" s="96" t="s">
        <v>474</v>
      </c>
      <c r="J5" s="96" t="s">
        <v>492</v>
      </c>
      <c r="K5" s="94" t="s">
        <v>287</v>
      </c>
      <c r="L5" s="94">
        <v>1</v>
      </c>
      <c r="M5" s="98">
        <v>3</v>
      </c>
      <c r="N5" s="98">
        <v>2001</v>
      </c>
      <c r="O5" s="94"/>
      <c r="P5" s="94" t="s">
        <v>296</v>
      </c>
      <c r="Q5" s="94" t="s">
        <v>361</v>
      </c>
      <c r="R5" s="96" t="s">
        <v>195</v>
      </c>
      <c r="S5" s="99" t="str">
        <f t="shared" ref="S5:S68" si="0">IF(ISERROR(INDEX($AQ$4:$AQ$32,MATCH(Q5&amp;R5,$AR$4:$AR$32,))),"",INDEX($AQ$4:$AQ$32,MATCH(Q5&amp;R5,$AR$4:$AR$32,0)))</f>
        <v>2:A0100</v>
      </c>
      <c r="T5" s="97">
        <v>12.21</v>
      </c>
      <c r="U5" s="100">
        <v>0.1</v>
      </c>
      <c r="V5" s="94" t="s">
        <v>361</v>
      </c>
      <c r="W5" s="96" t="s">
        <v>495</v>
      </c>
      <c r="X5" s="99" t="str">
        <f t="shared" ref="X5:X68" si="1">IF(ISERROR(INDEX($AQ$4:$AQ$32,MATCH(V5&amp;W5,$AR$4:$AR$32,))),"",INDEX($AQ$4:$AQ$32,MATCH(V5&amp;W5,$AR$4:$AR$32,0)))</f>
        <v>2:AH105</v>
      </c>
      <c r="Y5" s="101">
        <v>16.32</v>
      </c>
      <c r="Z5" s="102">
        <v>-0.4</v>
      </c>
      <c r="AA5" s="65" t="s">
        <v>1</v>
      </c>
      <c r="AB5" s="65">
        <v>3</v>
      </c>
      <c r="AC5" s="65">
        <v>53</v>
      </c>
      <c r="AD5" s="65"/>
      <c r="AE5" s="65"/>
      <c r="AF5" s="74"/>
      <c r="AH5" s="75" t="str">
        <f>Q5&amp;"女子"</f>
        <v>少年B女子</v>
      </c>
      <c r="AI5" s="75" t="str">
        <f>V5&amp;"女子"</f>
        <v>少年B女子</v>
      </c>
      <c r="AJ5" s="76"/>
      <c r="AK5" s="76" t="s">
        <v>284</v>
      </c>
      <c r="AL5" s="76"/>
      <c r="AM5" s="75" t="s">
        <v>361</v>
      </c>
      <c r="AN5" s="55"/>
      <c r="AO5" s="53" t="s">
        <v>359</v>
      </c>
      <c r="AP5" s="75" t="s">
        <v>1</v>
      </c>
      <c r="AQ5" s="75" t="s">
        <v>415</v>
      </c>
      <c r="AR5" s="55" t="str">
        <f t="shared" ref="AR5:AR6" si="2">AO5&amp;AP5</f>
        <v>成年400m</v>
      </c>
    </row>
    <row r="6" spans="1:45" s="75" customFormat="1" ht="13.5">
      <c r="A6" s="94" t="s">
        <v>6</v>
      </c>
      <c r="B6" s="94"/>
      <c r="C6" s="95" t="s">
        <v>480</v>
      </c>
      <c r="D6" s="94" t="s">
        <v>352</v>
      </c>
      <c r="E6" s="96" t="s">
        <v>482</v>
      </c>
      <c r="F6" s="97"/>
      <c r="G6" s="96" t="s">
        <v>472</v>
      </c>
      <c r="H6" s="96" t="s">
        <v>490</v>
      </c>
      <c r="I6" s="96" t="s">
        <v>476</v>
      </c>
      <c r="J6" s="96" t="s">
        <v>493</v>
      </c>
      <c r="K6" s="94" t="s">
        <v>287</v>
      </c>
      <c r="L6" s="94">
        <v>1</v>
      </c>
      <c r="M6" s="98">
        <v>3</v>
      </c>
      <c r="N6" s="98">
        <v>1998</v>
      </c>
      <c r="O6" s="94"/>
      <c r="P6" s="94" t="s">
        <v>486</v>
      </c>
      <c r="Q6" s="94" t="s">
        <v>360</v>
      </c>
      <c r="R6" s="96" t="s">
        <v>199</v>
      </c>
      <c r="S6" s="99" t="str">
        <f t="shared" si="0"/>
        <v>1:A0400</v>
      </c>
      <c r="T6" s="97" t="s">
        <v>641</v>
      </c>
      <c r="U6" s="97"/>
      <c r="V6" s="94" t="s">
        <v>362</v>
      </c>
      <c r="W6" s="96" t="s">
        <v>115</v>
      </c>
      <c r="X6" s="99" t="str">
        <f t="shared" si="1"/>
        <v>3:A1150</v>
      </c>
      <c r="Y6" s="97" t="s">
        <v>496</v>
      </c>
      <c r="Z6" s="102"/>
      <c r="AA6" s="65"/>
      <c r="AB6" s="65"/>
      <c r="AC6" s="65"/>
      <c r="AD6" s="65"/>
      <c r="AE6" s="65"/>
      <c r="AF6" s="74"/>
      <c r="AH6" s="75" t="str">
        <f>Q6&amp;"女子"</f>
        <v>少年A女子</v>
      </c>
      <c r="AI6" s="75" t="str">
        <f>V6&amp;"女子"</f>
        <v>少年共通女子</v>
      </c>
      <c r="AJ6" s="58"/>
      <c r="AK6" s="58" t="s">
        <v>342</v>
      </c>
      <c r="AL6" s="58"/>
      <c r="AM6" s="75" t="s">
        <v>362</v>
      </c>
      <c r="AO6" s="53" t="s">
        <v>359</v>
      </c>
      <c r="AP6" s="75" t="s">
        <v>309</v>
      </c>
      <c r="AQ6" s="75" t="s">
        <v>416</v>
      </c>
      <c r="AR6" s="55" t="str">
        <f t="shared" si="2"/>
        <v>成年800m</v>
      </c>
    </row>
    <row r="7" spans="1:45" s="75" customFormat="1" ht="13.5">
      <c r="A7" s="94" t="s">
        <v>6</v>
      </c>
      <c r="B7" s="94"/>
      <c r="C7" s="95" t="s">
        <v>481</v>
      </c>
      <c r="D7" s="94" t="s">
        <v>354</v>
      </c>
      <c r="E7" s="96" t="s">
        <v>484</v>
      </c>
      <c r="F7" s="97"/>
      <c r="G7" s="96" t="s">
        <v>473</v>
      </c>
      <c r="H7" s="96" t="s">
        <v>491</v>
      </c>
      <c r="I7" s="96" t="s">
        <v>478</v>
      </c>
      <c r="J7" s="96" t="s">
        <v>494</v>
      </c>
      <c r="K7" s="94" t="s">
        <v>287</v>
      </c>
      <c r="L7" s="94">
        <v>1</v>
      </c>
      <c r="M7" s="98"/>
      <c r="N7" s="98">
        <v>1990</v>
      </c>
      <c r="O7" s="94"/>
      <c r="P7" s="94" t="s">
        <v>346</v>
      </c>
      <c r="Q7" s="94" t="s">
        <v>359</v>
      </c>
      <c r="R7" s="96" t="s">
        <v>263</v>
      </c>
      <c r="S7" s="99" t="str">
        <f t="shared" si="0"/>
        <v>0:FJHJ0</v>
      </c>
      <c r="T7" s="97">
        <v>1.54</v>
      </c>
      <c r="U7" s="97"/>
      <c r="V7" s="94" t="s">
        <v>359</v>
      </c>
      <c r="W7" s="96" t="s">
        <v>269</v>
      </c>
      <c r="X7" s="99" t="str">
        <f t="shared" si="1"/>
        <v>0:FJTJ0</v>
      </c>
      <c r="Y7" s="97">
        <v>10.56</v>
      </c>
      <c r="Z7" s="102">
        <v>1.2</v>
      </c>
      <c r="AA7" s="65"/>
      <c r="AB7" s="65"/>
      <c r="AC7" s="65"/>
      <c r="AD7" s="65"/>
      <c r="AE7" s="65"/>
      <c r="AF7" s="74"/>
      <c r="AH7" s="75" t="str">
        <f t="shared" ref="AH7:AH23" si="3">Q7&amp;"女子"</f>
        <v>成年女子</v>
      </c>
      <c r="AI7" s="75" t="str">
        <f t="shared" ref="AI7:AI23" si="4">V7&amp;"女子"</f>
        <v>成年女子</v>
      </c>
      <c r="AJ7" s="58"/>
      <c r="AK7" s="58" t="s">
        <v>296</v>
      </c>
      <c r="AL7" s="58"/>
      <c r="AO7" s="75" t="s">
        <v>359</v>
      </c>
      <c r="AP7" s="75" t="s">
        <v>406</v>
      </c>
      <c r="AQ7" s="75" t="s">
        <v>417</v>
      </c>
    </row>
    <row r="8" spans="1:45" s="75" customFormat="1" ht="15" customHeight="1">
      <c r="A8" s="77">
        <v>1</v>
      </c>
      <c r="B8" s="78" t="str">
        <f>IF(C8=0,"",VLOOKUP(C8,#REF!,2,0))</f>
        <v/>
      </c>
      <c r="C8" s="107"/>
      <c r="D8" s="10"/>
      <c r="E8" s="31"/>
      <c r="F8" s="42"/>
      <c r="G8" s="31"/>
      <c r="H8" s="31"/>
      <c r="I8" s="31"/>
      <c r="J8" s="31"/>
      <c r="K8" s="79" t="s">
        <v>287</v>
      </c>
      <c r="L8" s="79" t="str">
        <f>IF(ISERROR(VLOOKUP($F8,#REF!,L$3,FALSE)),"",VLOOKUP($F8,#REF!,L$3,FALSE))</f>
        <v/>
      </c>
      <c r="M8" s="88"/>
      <c r="N8" s="88"/>
      <c r="O8" s="78"/>
      <c r="P8" s="80">
        <f t="shared" ref="P8:P71" si="5">$R$1</f>
        <v>0</v>
      </c>
      <c r="Q8" s="87"/>
      <c r="R8" s="31"/>
      <c r="S8" s="81" t="str">
        <f t="shared" si="0"/>
        <v/>
      </c>
      <c r="T8" s="42"/>
      <c r="U8" s="29"/>
      <c r="V8" s="87"/>
      <c r="W8" s="32"/>
      <c r="X8" s="81" t="str">
        <f t="shared" si="1"/>
        <v/>
      </c>
      <c r="Y8" s="42"/>
      <c r="Z8" s="45"/>
      <c r="AA8" s="78"/>
      <c r="AB8" s="78"/>
      <c r="AC8" s="82"/>
      <c r="AD8" s="78"/>
      <c r="AE8" s="78"/>
      <c r="AF8" s="83"/>
      <c r="AH8" s="75" t="str">
        <f t="shared" si="3"/>
        <v>女子</v>
      </c>
      <c r="AI8" s="75" t="str">
        <f t="shared" si="4"/>
        <v>女子</v>
      </c>
      <c r="AJ8" s="58"/>
      <c r="AK8" s="58" t="s">
        <v>344</v>
      </c>
      <c r="AL8" s="58"/>
      <c r="AO8" s="53" t="s">
        <v>359</v>
      </c>
      <c r="AP8" s="75" t="s">
        <v>407</v>
      </c>
      <c r="AQ8" s="75" t="s">
        <v>418</v>
      </c>
      <c r="AR8" s="55" t="str">
        <f t="shared" ref="AR8:AR29" si="6">AO8&amp;AP8</f>
        <v xml:space="preserve">成年100mH : 84.0cm : 一般女子 W35 中学男子(低学年)  </v>
      </c>
    </row>
    <row r="9" spans="1:45" s="75" customFormat="1" ht="15" customHeight="1">
      <c r="A9" s="77">
        <v>2</v>
      </c>
      <c r="B9" s="78" t="str">
        <f>IF(C9=0,"",VLOOKUP(C9,#REF!,2,0))</f>
        <v/>
      </c>
      <c r="C9" s="107"/>
      <c r="D9" s="10"/>
      <c r="E9" s="31"/>
      <c r="F9" s="42"/>
      <c r="G9" s="31"/>
      <c r="H9" s="31"/>
      <c r="I9" s="31"/>
      <c r="J9" s="31"/>
      <c r="K9" s="79" t="s">
        <v>287</v>
      </c>
      <c r="L9" s="79" t="str">
        <f>IF(ISERROR(VLOOKUP($F9,#REF!,L$3,FALSE)),"",VLOOKUP($F9,#REF!,L$3,FALSE))</f>
        <v/>
      </c>
      <c r="M9" s="88"/>
      <c r="N9" s="88"/>
      <c r="O9" s="78"/>
      <c r="P9" s="80">
        <f t="shared" si="5"/>
        <v>0</v>
      </c>
      <c r="Q9" s="87"/>
      <c r="R9" s="31"/>
      <c r="S9" s="81" t="str">
        <f t="shared" si="0"/>
        <v/>
      </c>
      <c r="T9" s="42"/>
      <c r="U9" s="29"/>
      <c r="V9" s="87"/>
      <c r="W9" s="32"/>
      <c r="X9" s="81" t="str">
        <f t="shared" si="1"/>
        <v/>
      </c>
      <c r="Y9" s="42"/>
      <c r="Z9" s="45"/>
      <c r="AA9" s="78"/>
      <c r="AB9" s="78"/>
      <c r="AC9" s="82"/>
      <c r="AD9" s="78"/>
      <c r="AE9" s="78"/>
      <c r="AF9" s="83"/>
      <c r="AH9" s="75" t="str">
        <f t="shared" si="3"/>
        <v>女子</v>
      </c>
      <c r="AI9" s="75" t="str">
        <f t="shared" si="4"/>
        <v>女子</v>
      </c>
      <c r="AJ9" s="58"/>
      <c r="AK9" s="58" t="s">
        <v>297</v>
      </c>
      <c r="AL9" s="58"/>
      <c r="AO9" s="53" t="s">
        <v>359</v>
      </c>
      <c r="AP9" s="75" t="s">
        <v>408</v>
      </c>
      <c r="AQ9" s="75" t="s">
        <v>419</v>
      </c>
      <c r="AR9" s="55" t="str">
        <f t="shared" si="6"/>
        <v>成年5000mW</v>
      </c>
    </row>
    <row r="10" spans="1:45" s="75" customFormat="1" ht="15" customHeight="1">
      <c r="A10" s="77">
        <v>3</v>
      </c>
      <c r="B10" s="78" t="str">
        <f>IF(C10=0,"",VLOOKUP(C10,#REF!,2,0))</f>
        <v/>
      </c>
      <c r="C10" s="107"/>
      <c r="D10" s="10"/>
      <c r="E10" s="31"/>
      <c r="F10" s="42"/>
      <c r="G10" s="31"/>
      <c r="H10" s="31"/>
      <c r="I10" s="31"/>
      <c r="J10" s="31"/>
      <c r="K10" s="79" t="s">
        <v>287</v>
      </c>
      <c r="L10" s="79" t="str">
        <f>IF(ISERROR(VLOOKUP($F10,#REF!,L$3,FALSE)),"",VLOOKUP($F10,#REF!,L$3,FALSE))</f>
        <v/>
      </c>
      <c r="M10" s="88"/>
      <c r="N10" s="88"/>
      <c r="O10" s="78"/>
      <c r="P10" s="80">
        <f t="shared" si="5"/>
        <v>0</v>
      </c>
      <c r="Q10" s="87"/>
      <c r="R10" s="31"/>
      <c r="S10" s="81" t="str">
        <f t="shared" si="0"/>
        <v/>
      </c>
      <c r="T10" s="42"/>
      <c r="U10" s="29"/>
      <c r="V10" s="87"/>
      <c r="W10" s="32"/>
      <c r="X10" s="81" t="str">
        <f t="shared" si="1"/>
        <v/>
      </c>
      <c r="Y10" s="42"/>
      <c r="Z10" s="45"/>
      <c r="AA10" s="78"/>
      <c r="AB10" s="78"/>
      <c r="AC10" s="82"/>
      <c r="AD10" s="78"/>
      <c r="AE10" s="78"/>
      <c r="AF10" s="83"/>
      <c r="AH10" s="75" t="str">
        <f t="shared" si="3"/>
        <v>女子</v>
      </c>
      <c r="AI10" s="75" t="str">
        <f t="shared" si="4"/>
        <v>女子</v>
      </c>
      <c r="AJ10" s="58"/>
      <c r="AK10" s="58" t="s">
        <v>346</v>
      </c>
      <c r="AL10" s="58"/>
      <c r="AO10" s="53" t="s">
        <v>359</v>
      </c>
      <c r="AP10" s="75" t="s">
        <v>409</v>
      </c>
      <c r="AQ10" s="75" t="s">
        <v>420</v>
      </c>
      <c r="AR10" s="55" t="str">
        <f t="shared" si="6"/>
        <v>成年走高跳</v>
      </c>
    </row>
    <row r="11" spans="1:45" s="75" customFormat="1" ht="15" customHeight="1">
      <c r="A11" s="77">
        <v>4</v>
      </c>
      <c r="B11" s="78" t="str">
        <f>IF(C11=0,"",VLOOKUP(C11,#REF!,2,0))</f>
        <v/>
      </c>
      <c r="C11" s="107"/>
      <c r="D11" s="10"/>
      <c r="E11" s="31"/>
      <c r="F11" s="42"/>
      <c r="G11" s="31"/>
      <c r="H11" s="31"/>
      <c r="I11" s="31"/>
      <c r="J11" s="31"/>
      <c r="K11" s="79" t="s">
        <v>287</v>
      </c>
      <c r="L11" s="79" t="str">
        <f>IF(ISERROR(VLOOKUP($F11,#REF!,L$3,FALSE)),"",VLOOKUP($F11,#REF!,L$3,FALSE))</f>
        <v/>
      </c>
      <c r="M11" s="88"/>
      <c r="N11" s="88"/>
      <c r="O11" s="78"/>
      <c r="P11" s="80">
        <f t="shared" si="5"/>
        <v>0</v>
      </c>
      <c r="Q11" s="87"/>
      <c r="R11" s="31"/>
      <c r="S11" s="81" t="str">
        <f t="shared" si="0"/>
        <v/>
      </c>
      <c r="T11" s="43"/>
      <c r="U11" s="29"/>
      <c r="V11" s="87"/>
      <c r="W11" s="32"/>
      <c r="X11" s="81" t="str">
        <f t="shared" si="1"/>
        <v/>
      </c>
      <c r="Y11" s="42"/>
      <c r="Z11" s="45"/>
      <c r="AA11" s="78"/>
      <c r="AB11" s="78"/>
      <c r="AC11" s="82"/>
      <c r="AD11" s="78"/>
      <c r="AE11" s="78"/>
      <c r="AF11" s="83"/>
      <c r="AH11" s="75" t="str">
        <f t="shared" si="3"/>
        <v>女子</v>
      </c>
      <c r="AI11" s="75" t="str">
        <f t="shared" si="4"/>
        <v>女子</v>
      </c>
      <c r="AJ11" s="58"/>
      <c r="AK11" s="58" t="s">
        <v>283</v>
      </c>
      <c r="AL11" s="58"/>
      <c r="AO11" s="53" t="s">
        <v>359</v>
      </c>
      <c r="AP11" s="75" t="s">
        <v>410</v>
      </c>
      <c r="AQ11" s="75" t="s">
        <v>421</v>
      </c>
      <c r="AR11" s="55" t="str">
        <f t="shared" si="6"/>
        <v>成年棒高跳</v>
      </c>
    </row>
    <row r="12" spans="1:45" s="75" customFormat="1" ht="15" customHeight="1">
      <c r="A12" s="77">
        <v>5</v>
      </c>
      <c r="B12" s="78" t="str">
        <f>IF(C12=0,"",VLOOKUP(C12,#REF!,2,0))</f>
        <v/>
      </c>
      <c r="C12" s="107"/>
      <c r="D12" s="10"/>
      <c r="E12" s="31"/>
      <c r="F12" s="42"/>
      <c r="G12" s="31"/>
      <c r="H12" s="31"/>
      <c r="I12" s="31"/>
      <c r="J12" s="31"/>
      <c r="K12" s="79" t="s">
        <v>287</v>
      </c>
      <c r="L12" s="79" t="str">
        <f>IF(ISERROR(VLOOKUP($F12,#REF!,L$3,FALSE)),"",VLOOKUP($F12,#REF!,L$3,FALSE))</f>
        <v/>
      </c>
      <c r="M12" s="88"/>
      <c r="N12" s="88"/>
      <c r="O12" s="78"/>
      <c r="P12" s="80">
        <f t="shared" si="5"/>
        <v>0</v>
      </c>
      <c r="Q12" s="87"/>
      <c r="R12" s="31"/>
      <c r="S12" s="81" t="str">
        <f t="shared" si="0"/>
        <v/>
      </c>
      <c r="T12" s="42"/>
      <c r="U12" s="29"/>
      <c r="V12" s="87"/>
      <c r="W12" s="32"/>
      <c r="X12" s="81" t="str">
        <f t="shared" si="1"/>
        <v/>
      </c>
      <c r="Y12" s="42"/>
      <c r="Z12" s="45"/>
      <c r="AA12" s="78"/>
      <c r="AB12" s="78"/>
      <c r="AC12" s="82"/>
      <c r="AD12" s="78"/>
      <c r="AE12" s="78"/>
      <c r="AF12" s="83"/>
      <c r="AH12" s="75" t="str">
        <f t="shared" si="3"/>
        <v>女子</v>
      </c>
      <c r="AI12" s="75" t="str">
        <f t="shared" si="4"/>
        <v>女子</v>
      </c>
      <c r="AJ12" s="58"/>
      <c r="AK12" s="58" t="s">
        <v>348</v>
      </c>
      <c r="AL12" s="58"/>
      <c r="AO12" s="53" t="s">
        <v>359</v>
      </c>
      <c r="AP12" s="75" t="s">
        <v>411</v>
      </c>
      <c r="AQ12" s="75" t="s">
        <v>422</v>
      </c>
      <c r="AR12" s="55" t="str">
        <f t="shared" si="6"/>
        <v>成年三段跳</v>
      </c>
    </row>
    <row r="13" spans="1:45" s="75" customFormat="1" ht="15" customHeight="1">
      <c r="A13" s="77">
        <v>6</v>
      </c>
      <c r="B13" s="78" t="str">
        <f>IF(C13=0,"",VLOOKUP(C13,#REF!,2,0))</f>
        <v/>
      </c>
      <c r="C13" s="107"/>
      <c r="D13" s="10"/>
      <c r="E13" s="31"/>
      <c r="F13" s="42"/>
      <c r="G13" s="31"/>
      <c r="H13" s="31"/>
      <c r="I13" s="31"/>
      <c r="J13" s="31"/>
      <c r="K13" s="79" t="s">
        <v>287</v>
      </c>
      <c r="L13" s="79" t="str">
        <f>IF(ISERROR(VLOOKUP($F13,#REF!,L$3,FALSE)),"",VLOOKUP($F13,#REF!,L$3,FALSE))</f>
        <v/>
      </c>
      <c r="M13" s="88"/>
      <c r="N13" s="88"/>
      <c r="O13" s="78"/>
      <c r="P13" s="80">
        <f t="shared" si="5"/>
        <v>0</v>
      </c>
      <c r="Q13" s="87"/>
      <c r="R13" s="31"/>
      <c r="S13" s="81" t="str">
        <f t="shared" si="0"/>
        <v/>
      </c>
      <c r="T13" s="42"/>
      <c r="U13" s="29"/>
      <c r="V13" s="87"/>
      <c r="W13" s="32"/>
      <c r="X13" s="81" t="str">
        <f t="shared" si="1"/>
        <v/>
      </c>
      <c r="Y13" s="43"/>
      <c r="Z13" s="45"/>
      <c r="AA13" s="78"/>
      <c r="AB13" s="78"/>
      <c r="AC13" s="82"/>
      <c r="AD13" s="78"/>
      <c r="AE13" s="78"/>
      <c r="AF13" s="83"/>
      <c r="AH13" s="75" t="str">
        <f t="shared" si="3"/>
        <v>女子</v>
      </c>
      <c r="AI13" s="75" t="str">
        <f t="shared" si="4"/>
        <v>女子</v>
      </c>
      <c r="AK13" s="75" t="s">
        <v>349</v>
      </c>
      <c r="AO13" s="53" t="s">
        <v>359</v>
      </c>
      <c r="AP13" s="75" t="s">
        <v>412</v>
      </c>
      <c r="AQ13" s="75" t="s">
        <v>423</v>
      </c>
      <c r="AR13" s="55" t="str">
        <f t="shared" si="6"/>
        <v>成年ﾊﾝﾏｰ投 : 4kg : 女子 M70+ W35-45</v>
      </c>
    </row>
    <row r="14" spans="1:45" s="75" customFormat="1" ht="15" customHeight="1">
      <c r="A14" s="77">
        <v>7</v>
      </c>
      <c r="B14" s="78" t="str">
        <f>IF(C14=0,"",VLOOKUP(C14,#REF!,2,0))</f>
        <v/>
      </c>
      <c r="C14" s="107"/>
      <c r="D14" s="10"/>
      <c r="E14" s="31"/>
      <c r="F14" s="42"/>
      <c r="G14" s="31"/>
      <c r="H14" s="31"/>
      <c r="I14" s="31"/>
      <c r="J14" s="31"/>
      <c r="K14" s="79" t="s">
        <v>287</v>
      </c>
      <c r="L14" s="79" t="str">
        <f>IF(ISERROR(VLOOKUP($F14,#REF!,L$3,FALSE)),"",VLOOKUP($F14,#REF!,L$3,FALSE))</f>
        <v/>
      </c>
      <c r="M14" s="88"/>
      <c r="N14" s="88"/>
      <c r="O14" s="78"/>
      <c r="P14" s="80">
        <f t="shared" si="5"/>
        <v>0</v>
      </c>
      <c r="Q14" s="87"/>
      <c r="R14" s="31"/>
      <c r="S14" s="81" t="str">
        <f t="shared" si="0"/>
        <v/>
      </c>
      <c r="T14" s="42"/>
      <c r="U14" s="29"/>
      <c r="V14" s="87"/>
      <c r="W14" s="32"/>
      <c r="X14" s="81" t="str">
        <f t="shared" si="1"/>
        <v/>
      </c>
      <c r="Y14" s="42"/>
      <c r="Z14" s="45"/>
      <c r="AA14" s="78"/>
      <c r="AB14" s="78"/>
      <c r="AC14" s="82"/>
      <c r="AD14" s="78"/>
      <c r="AE14" s="78"/>
      <c r="AF14" s="83"/>
      <c r="AH14" s="75" t="str">
        <f t="shared" si="3"/>
        <v>女子</v>
      </c>
      <c r="AI14" s="75" t="str">
        <f t="shared" si="4"/>
        <v>女子</v>
      </c>
      <c r="AO14" s="53" t="s">
        <v>359</v>
      </c>
      <c r="AP14" s="75" t="s">
        <v>413</v>
      </c>
      <c r="AQ14" s="75" t="s">
        <v>424</v>
      </c>
      <c r="AR14" s="55" t="str">
        <f t="shared" si="6"/>
        <v>成年やり投 : 600g : 女子 M60-65 W35-45</v>
      </c>
    </row>
    <row r="15" spans="1:45" s="75" customFormat="1" ht="15" customHeight="1">
      <c r="A15" s="77">
        <v>8</v>
      </c>
      <c r="B15" s="78" t="str">
        <f>IF(C15=0,"",VLOOKUP(C15,#REF!,2,0))</f>
        <v/>
      </c>
      <c r="C15" s="107"/>
      <c r="D15" s="10"/>
      <c r="E15" s="31"/>
      <c r="F15" s="42"/>
      <c r="G15" s="31"/>
      <c r="H15" s="31"/>
      <c r="I15" s="31"/>
      <c r="J15" s="31"/>
      <c r="K15" s="79" t="s">
        <v>287</v>
      </c>
      <c r="L15" s="79" t="str">
        <f>IF(ISERROR(VLOOKUP($F15,#REF!,L$3,FALSE)),"",VLOOKUP($F15,#REF!,L$3,FALSE))</f>
        <v/>
      </c>
      <c r="M15" s="88"/>
      <c r="N15" s="88"/>
      <c r="O15" s="78"/>
      <c r="P15" s="80">
        <f t="shared" si="5"/>
        <v>0</v>
      </c>
      <c r="Q15" s="87"/>
      <c r="R15" s="31"/>
      <c r="S15" s="81" t="str">
        <f t="shared" si="0"/>
        <v/>
      </c>
      <c r="T15" s="42"/>
      <c r="U15" s="29"/>
      <c r="V15" s="87"/>
      <c r="W15" s="32"/>
      <c r="X15" s="81" t="str">
        <f t="shared" si="1"/>
        <v/>
      </c>
      <c r="Y15" s="42"/>
      <c r="Z15" s="45"/>
      <c r="AA15" s="78"/>
      <c r="AB15" s="78"/>
      <c r="AC15" s="82"/>
      <c r="AD15" s="78"/>
      <c r="AE15" s="78"/>
      <c r="AF15" s="83"/>
      <c r="AH15" s="75" t="str">
        <f t="shared" si="3"/>
        <v>女子</v>
      </c>
      <c r="AI15" s="75" t="str">
        <f t="shared" si="4"/>
        <v>女子</v>
      </c>
      <c r="AO15" s="53" t="s">
        <v>360</v>
      </c>
      <c r="AP15" s="55" t="s">
        <v>0</v>
      </c>
      <c r="AQ15" s="55" t="s">
        <v>428</v>
      </c>
      <c r="AR15" s="55" t="str">
        <f t="shared" si="6"/>
        <v>少年A100m</v>
      </c>
    </row>
    <row r="16" spans="1:45" s="75" customFormat="1" ht="15" customHeight="1">
      <c r="A16" s="77">
        <v>9</v>
      </c>
      <c r="B16" s="78" t="str">
        <f>IF(C16=0,"",VLOOKUP(C16,#REF!,2,0))</f>
        <v/>
      </c>
      <c r="C16" s="107"/>
      <c r="D16" s="10"/>
      <c r="E16" s="31"/>
      <c r="F16" s="42"/>
      <c r="G16" s="31"/>
      <c r="H16" s="31"/>
      <c r="I16" s="31"/>
      <c r="J16" s="31"/>
      <c r="K16" s="79" t="s">
        <v>287</v>
      </c>
      <c r="L16" s="79" t="str">
        <f>IF(ISERROR(VLOOKUP($F16,#REF!,L$3,FALSE)),"",VLOOKUP($F16,#REF!,L$3,FALSE))</f>
        <v/>
      </c>
      <c r="M16" s="88"/>
      <c r="N16" s="88"/>
      <c r="O16" s="78"/>
      <c r="P16" s="80">
        <f t="shared" si="5"/>
        <v>0</v>
      </c>
      <c r="Q16" s="87"/>
      <c r="R16" s="31"/>
      <c r="S16" s="81" t="str">
        <f t="shared" si="0"/>
        <v/>
      </c>
      <c r="T16" s="42"/>
      <c r="U16" s="29"/>
      <c r="V16" s="87"/>
      <c r="W16" s="32"/>
      <c r="X16" s="81" t="str">
        <f t="shared" si="1"/>
        <v/>
      </c>
      <c r="Y16" s="42"/>
      <c r="Z16" s="45"/>
      <c r="AA16" s="78"/>
      <c r="AB16" s="78"/>
      <c r="AC16" s="82"/>
      <c r="AD16" s="78"/>
      <c r="AE16" s="78"/>
      <c r="AF16" s="83"/>
      <c r="AH16" s="75" t="str">
        <f t="shared" si="3"/>
        <v>女子</v>
      </c>
      <c r="AI16" s="75" t="str">
        <f t="shared" si="4"/>
        <v>女子</v>
      </c>
      <c r="AO16" s="53" t="s">
        <v>360</v>
      </c>
      <c r="AP16" s="75" t="s">
        <v>1</v>
      </c>
      <c r="AQ16" s="75" t="s">
        <v>429</v>
      </c>
      <c r="AR16" s="55" t="str">
        <f t="shared" si="6"/>
        <v>少年A400m</v>
      </c>
    </row>
    <row r="17" spans="1:44" s="75" customFormat="1" ht="15" customHeight="1">
      <c r="A17" s="77">
        <v>10</v>
      </c>
      <c r="B17" s="78" t="str">
        <f>IF(C17=0,"",VLOOKUP(C17,#REF!,2,0))</f>
        <v/>
      </c>
      <c r="C17" s="107"/>
      <c r="D17" s="10"/>
      <c r="E17" s="31"/>
      <c r="F17" s="42"/>
      <c r="G17" s="31"/>
      <c r="H17" s="31"/>
      <c r="I17" s="31"/>
      <c r="J17" s="31"/>
      <c r="K17" s="79" t="s">
        <v>287</v>
      </c>
      <c r="L17" s="79" t="str">
        <f>IF(ISERROR(VLOOKUP($F17,#REF!,L$3,FALSE)),"",VLOOKUP($F17,#REF!,L$3,FALSE))</f>
        <v/>
      </c>
      <c r="M17" s="88"/>
      <c r="N17" s="88"/>
      <c r="O17" s="78"/>
      <c r="P17" s="80">
        <f t="shared" si="5"/>
        <v>0</v>
      </c>
      <c r="Q17" s="87"/>
      <c r="R17" s="31"/>
      <c r="S17" s="81" t="str">
        <f t="shared" si="0"/>
        <v/>
      </c>
      <c r="T17" s="42"/>
      <c r="U17" s="29"/>
      <c r="V17" s="87"/>
      <c r="W17" s="32"/>
      <c r="X17" s="81" t="str">
        <f t="shared" si="1"/>
        <v/>
      </c>
      <c r="Y17" s="42"/>
      <c r="Z17" s="45"/>
      <c r="AA17" s="78"/>
      <c r="AB17" s="78"/>
      <c r="AC17" s="82"/>
      <c r="AD17" s="78"/>
      <c r="AE17" s="78"/>
      <c r="AF17" s="83"/>
      <c r="AH17" s="75" t="str">
        <f t="shared" si="3"/>
        <v>女子</v>
      </c>
      <c r="AI17" s="75" t="str">
        <f t="shared" si="4"/>
        <v>女子</v>
      </c>
      <c r="AO17" s="53" t="s">
        <v>360</v>
      </c>
      <c r="AP17" s="75" t="s">
        <v>425</v>
      </c>
      <c r="AQ17" s="75" t="s">
        <v>430</v>
      </c>
      <c r="AR17" s="55" t="str">
        <f t="shared" si="6"/>
        <v>少年A3000m</v>
      </c>
    </row>
    <row r="18" spans="1:44" s="75" customFormat="1" ht="15" customHeight="1">
      <c r="A18" s="77">
        <v>11</v>
      </c>
      <c r="B18" s="78" t="str">
        <f>IF(C18=0,"",VLOOKUP(C18,#REF!,2,0))</f>
        <v/>
      </c>
      <c r="C18" s="107"/>
      <c r="D18" s="10"/>
      <c r="E18" s="31"/>
      <c r="F18" s="42"/>
      <c r="G18" s="31"/>
      <c r="H18" s="31"/>
      <c r="I18" s="31"/>
      <c r="J18" s="31"/>
      <c r="K18" s="79" t="s">
        <v>287</v>
      </c>
      <c r="L18" s="79" t="str">
        <f>IF(ISERROR(VLOOKUP($F18,#REF!,L$3,FALSE)),"",VLOOKUP($F18,#REF!,L$3,FALSE))</f>
        <v/>
      </c>
      <c r="M18" s="88"/>
      <c r="N18" s="88"/>
      <c r="O18" s="78"/>
      <c r="P18" s="80">
        <f t="shared" si="5"/>
        <v>0</v>
      </c>
      <c r="Q18" s="87"/>
      <c r="R18" s="31"/>
      <c r="S18" s="81" t="str">
        <f t="shared" si="0"/>
        <v/>
      </c>
      <c r="T18" s="43"/>
      <c r="U18" s="29"/>
      <c r="V18" s="87"/>
      <c r="W18" s="32"/>
      <c r="X18" s="81" t="str">
        <f t="shared" si="1"/>
        <v/>
      </c>
      <c r="Y18" s="43"/>
      <c r="Z18" s="45"/>
      <c r="AA18" s="78"/>
      <c r="AB18" s="78"/>
      <c r="AC18" s="84"/>
      <c r="AD18" s="78"/>
      <c r="AE18" s="78"/>
      <c r="AF18" s="83"/>
      <c r="AH18" s="75" t="str">
        <f t="shared" si="3"/>
        <v>女子</v>
      </c>
      <c r="AI18" s="75" t="str">
        <f t="shared" si="4"/>
        <v>女子</v>
      </c>
      <c r="AO18" s="53" t="s">
        <v>360</v>
      </c>
      <c r="AP18" s="75" t="s">
        <v>426</v>
      </c>
      <c r="AQ18" s="75" t="s">
        <v>431</v>
      </c>
      <c r="AR18" s="55" t="str">
        <f t="shared" si="6"/>
        <v>少年A400mH : 76.2cm : 女子 W35</v>
      </c>
    </row>
    <row r="19" spans="1:44" s="75" customFormat="1" ht="15" customHeight="1">
      <c r="A19" s="77">
        <v>12</v>
      </c>
      <c r="B19" s="78" t="str">
        <f>IF(C19=0,"",VLOOKUP(C19,#REF!,2,0))</f>
        <v/>
      </c>
      <c r="C19" s="107"/>
      <c r="D19" s="10"/>
      <c r="E19" s="31"/>
      <c r="F19" s="42"/>
      <c r="G19" s="31"/>
      <c r="H19" s="31"/>
      <c r="I19" s="31"/>
      <c r="J19" s="31"/>
      <c r="K19" s="79" t="s">
        <v>287</v>
      </c>
      <c r="L19" s="79" t="str">
        <f>IF(ISERROR(VLOOKUP($F19,#REF!,L$3,FALSE)),"",VLOOKUP($F19,#REF!,L$3,FALSE))</f>
        <v/>
      </c>
      <c r="M19" s="88"/>
      <c r="N19" s="88"/>
      <c r="O19" s="78"/>
      <c r="P19" s="80">
        <f t="shared" si="5"/>
        <v>0</v>
      </c>
      <c r="Q19" s="87"/>
      <c r="R19" s="31"/>
      <c r="S19" s="81" t="str">
        <f t="shared" si="0"/>
        <v/>
      </c>
      <c r="T19" s="43"/>
      <c r="U19" s="29"/>
      <c r="V19" s="87"/>
      <c r="W19" s="32"/>
      <c r="X19" s="81" t="str">
        <f t="shared" si="1"/>
        <v/>
      </c>
      <c r="Y19" s="42"/>
      <c r="Z19" s="45"/>
      <c r="AA19" s="78"/>
      <c r="AB19" s="78"/>
      <c r="AC19" s="82"/>
      <c r="AD19" s="78"/>
      <c r="AE19" s="78"/>
      <c r="AF19" s="83"/>
      <c r="AH19" s="75" t="str">
        <f t="shared" si="3"/>
        <v>女子</v>
      </c>
      <c r="AI19" s="75" t="str">
        <f t="shared" si="4"/>
        <v>女子</v>
      </c>
      <c r="AO19" s="53" t="s">
        <v>360</v>
      </c>
      <c r="AP19" s="75" t="s">
        <v>427</v>
      </c>
      <c r="AQ19" s="75" t="s">
        <v>432</v>
      </c>
      <c r="AR19" s="55" t="str">
        <f t="shared" si="6"/>
        <v>少年A走幅跳</v>
      </c>
    </row>
    <row r="20" spans="1:44" s="75" customFormat="1" ht="15" customHeight="1">
      <c r="A20" s="77">
        <v>13</v>
      </c>
      <c r="B20" s="78" t="str">
        <f>IF(C20=0,"",VLOOKUP(C20,#REF!,2,0))</f>
        <v/>
      </c>
      <c r="C20" s="107"/>
      <c r="D20" s="10"/>
      <c r="E20" s="31"/>
      <c r="F20" s="42"/>
      <c r="G20" s="31"/>
      <c r="H20" s="31"/>
      <c r="I20" s="31"/>
      <c r="J20" s="31"/>
      <c r="K20" s="79" t="s">
        <v>287</v>
      </c>
      <c r="L20" s="79" t="str">
        <f>IF(ISERROR(VLOOKUP($F20,#REF!,L$3,FALSE)),"",VLOOKUP($F20,#REF!,L$3,FALSE))</f>
        <v/>
      </c>
      <c r="M20" s="88"/>
      <c r="N20" s="88"/>
      <c r="O20" s="78"/>
      <c r="P20" s="80">
        <f t="shared" si="5"/>
        <v>0</v>
      </c>
      <c r="Q20" s="87"/>
      <c r="R20" s="31"/>
      <c r="S20" s="81" t="str">
        <f t="shared" si="0"/>
        <v/>
      </c>
      <c r="T20" s="42"/>
      <c r="U20" s="29"/>
      <c r="V20" s="87"/>
      <c r="W20" s="32"/>
      <c r="X20" s="81" t="str">
        <f t="shared" si="1"/>
        <v/>
      </c>
      <c r="Y20" s="42"/>
      <c r="Z20" s="45"/>
      <c r="AA20" s="78"/>
      <c r="AB20" s="78"/>
      <c r="AC20" s="82"/>
      <c r="AD20" s="78"/>
      <c r="AE20" s="78"/>
      <c r="AF20" s="83"/>
      <c r="AH20" s="75" t="str">
        <f t="shared" si="3"/>
        <v>女子</v>
      </c>
      <c r="AI20" s="75" t="str">
        <f t="shared" si="4"/>
        <v>女子</v>
      </c>
      <c r="AO20" s="53" t="s">
        <v>361</v>
      </c>
      <c r="AP20" s="55" t="s">
        <v>0</v>
      </c>
      <c r="AQ20" s="55" t="s">
        <v>435</v>
      </c>
      <c r="AR20" s="55" t="str">
        <f t="shared" si="6"/>
        <v>少年B100m</v>
      </c>
    </row>
    <row r="21" spans="1:44" s="75" customFormat="1" ht="15" customHeight="1">
      <c r="A21" s="77">
        <v>14</v>
      </c>
      <c r="B21" s="78" t="str">
        <f>IF(C21=0,"",VLOOKUP(C21,#REF!,2,0))</f>
        <v/>
      </c>
      <c r="C21" s="107"/>
      <c r="D21" s="10"/>
      <c r="E21" s="31"/>
      <c r="F21" s="42"/>
      <c r="G21" s="31"/>
      <c r="H21" s="31"/>
      <c r="I21" s="31"/>
      <c r="J21" s="31"/>
      <c r="K21" s="79" t="s">
        <v>287</v>
      </c>
      <c r="L21" s="79" t="str">
        <f>IF(ISERROR(VLOOKUP($F21,#REF!,L$3,FALSE)),"",VLOOKUP($F21,#REF!,L$3,FALSE))</f>
        <v/>
      </c>
      <c r="M21" s="88"/>
      <c r="N21" s="88"/>
      <c r="O21" s="78"/>
      <c r="P21" s="80">
        <f t="shared" si="5"/>
        <v>0</v>
      </c>
      <c r="Q21" s="87"/>
      <c r="R21" s="31"/>
      <c r="S21" s="81" t="str">
        <f t="shared" si="0"/>
        <v/>
      </c>
      <c r="T21" s="42"/>
      <c r="U21" s="29"/>
      <c r="V21" s="87"/>
      <c r="W21" s="32"/>
      <c r="X21" s="81" t="str">
        <f t="shared" si="1"/>
        <v/>
      </c>
      <c r="Y21" s="42"/>
      <c r="Z21" s="45"/>
      <c r="AA21" s="78"/>
      <c r="AB21" s="78"/>
      <c r="AC21" s="82"/>
      <c r="AD21" s="78"/>
      <c r="AE21" s="78"/>
      <c r="AF21" s="83"/>
      <c r="AH21" s="75" t="str">
        <f t="shared" si="3"/>
        <v>女子</v>
      </c>
      <c r="AI21" s="75" t="str">
        <f t="shared" si="4"/>
        <v>女子</v>
      </c>
      <c r="AO21" s="53" t="s">
        <v>361</v>
      </c>
      <c r="AP21" s="75" t="s">
        <v>309</v>
      </c>
      <c r="AQ21" s="75" t="s">
        <v>436</v>
      </c>
      <c r="AR21" s="55" t="str">
        <f t="shared" si="6"/>
        <v>少年B800m</v>
      </c>
    </row>
    <row r="22" spans="1:44" s="75" customFormat="1" ht="15" customHeight="1">
      <c r="A22" s="77">
        <v>15</v>
      </c>
      <c r="B22" s="78" t="str">
        <f>IF(C22=0,"",VLOOKUP(C22,#REF!,2,0))</f>
        <v/>
      </c>
      <c r="C22" s="107"/>
      <c r="D22" s="10"/>
      <c r="E22" s="31"/>
      <c r="F22" s="42"/>
      <c r="G22" s="31"/>
      <c r="H22" s="31"/>
      <c r="I22" s="31"/>
      <c r="J22" s="31"/>
      <c r="K22" s="79" t="s">
        <v>287</v>
      </c>
      <c r="L22" s="79" t="str">
        <f>IF(ISERROR(VLOOKUP($F22,#REF!,L$3,FALSE)),"",VLOOKUP($F22,#REF!,L$3,FALSE))</f>
        <v/>
      </c>
      <c r="M22" s="88"/>
      <c r="N22" s="88"/>
      <c r="O22" s="78"/>
      <c r="P22" s="80">
        <f t="shared" si="5"/>
        <v>0</v>
      </c>
      <c r="Q22" s="87"/>
      <c r="R22" s="31"/>
      <c r="S22" s="81" t="str">
        <f t="shared" si="0"/>
        <v/>
      </c>
      <c r="T22" s="43"/>
      <c r="U22" s="29"/>
      <c r="V22" s="87"/>
      <c r="W22" s="32"/>
      <c r="X22" s="81" t="str">
        <f t="shared" si="1"/>
        <v/>
      </c>
      <c r="Y22" s="42"/>
      <c r="Z22" s="45"/>
      <c r="AA22" s="78"/>
      <c r="AB22" s="78"/>
      <c r="AC22" s="82"/>
      <c r="AD22" s="78"/>
      <c r="AE22" s="78"/>
      <c r="AF22" s="83"/>
      <c r="AH22" s="75" t="str">
        <f t="shared" si="3"/>
        <v>女子</v>
      </c>
      <c r="AI22" s="75" t="str">
        <f t="shared" si="4"/>
        <v>女子</v>
      </c>
      <c r="AO22" s="53" t="s">
        <v>361</v>
      </c>
      <c r="AP22" s="75" t="s">
        <v>433</v>
      </c>
      <c r="AQ22" s="75" t="s">
        <v>437</v>
      </c>
      <c r="AR22" s="55" t="str">
        <f t="shared" si="6"/>
        <v>少年B100mH : 76.2cm : 女子ユース(少年Ｂ)</v>
      </c>
    </row>
    <row r="23" spans="1:44" s="75" customFormat="1" ht="15" customHeight="1">
      <c r="A23" s="77">
        <v>16</v>
      </c>
      <c r="B23" s="78" t="str">
        <f>IF(C23=0,"",VLOOKUP(C23,#REF!,2,0))</f>
        <v/>
      </c>
      <c r="C23" s="107"/>
      <c r="D23" s="10"/>
      <c r="E23" s="31"/>
      <c r="F23" s="42"/>
      <c r="G23" s="31"/>
      <c r="H23" s="31"/>
      <c r="I23" s="31"/>
      <c r="J23" s="31"/>
      <c r="K23" s="79" t="s">
        <v>287</v>
      </c>
      <c r="L23" s="79" t="str">
        <f>IF(ISERROR(VLOOKUP($F23,#REF!,L$3,FALSE)),"",VLOOKUP($F23,#REF!,L$3,FALSE))</f>
        <v/>
      </c>
      <c r="M23" s="88"/>
      <c r="N23" s="88"/>
      <c r="O23" s="78"/>
      <c r="P23" s="80">
        <f t="shared" si="5"/>
        <v>0</v>
      </c>
      <c r="Q23" s="87"/>
      <c r="R23" s="31"/>
      <c r="S23" s="81" t="str">
        <f t="shared" si="0"/>
        <v/>
      </c>
      <c r="T23" s="42"/>
      <c r="U23" s="29"/>
      <c r="V23" s="87"/>
      <c r="W23" s="32"/>
      <c r="X23" s="81" t="str">
        <f t="shared" si="1"/>
        <v/>
      </c>
      <c r="Y23" s="42"/>
      <c r="Z23" s="45"/>
      <c r="AA23" s="78"/>
      <c r="AB23" s="78"/>
      <c r="AC23" s="82"/>
      <c r="AD23" s="78"/>
      <c r="AE23" s="78"/>
      <c r="AF23" s="83"/>
      <c r="AH23" s="75" t="str">
        <f t="shared" si="3"/>
        <v>女子</v>
      </c>
      <c r="AI23" s="75" t="str">
        <f t="shared" si="4"/>
        <v>女子</v>
      </c>
      <c r="AO23" s="53" t="s">
        <v>361</v>
      </c>
      <c r="AP23" s="75" t="s">
        <v>427</v>
      </c>
      <c r="AQ23" s="75" t="s">
        <v>438</v>
      </c>
      <c r="AR23" s="55" t="str">
        <f t="shared" si="6"/>
        <v>少年B走幅跳</v>
      </c>
    </row>
    <row r="24" spans="1:44" s="75" customFormat="1" ht="15" customHeight="1">
      <c r="A24" s="77">
        <v>17</v>
      </c>
      <c r="B24" s="78" t="str">
        <f>IF(C24=0,"",VLOOKUP(C24,#REF!,2,0))</f>
        <v/>
      </c>
      <c r="C24" s="107"/>
      <c r="D24" s="10"/>
      <c r="E24" s="31"/>
      <c r="F24" s="42"/>
      <c r="G24" s="31"/>
      <c r="H24" s="31"/>
      <c r="I24" s="31"/>
      <c r="J24" s="31"/>
      <c r="K24" s="79" t="s">
        <v>287</v>
      </c>
      <c r="L24" s="79" t="str">
        <f>IF(ISERROR(VLOOKUP($F24,#REF!,L$3,FALSE)),"",VLOOKUP($F24,#REF!,L$3,FALSE))</f>
        <v/>
      </c>
      <c r="M24" s="88"/>
      <c r="N24" s="88"/>
      <c r="O24" s="78"/>
      <c r="P24" s="80">
        <f t="shared" si="5"/>
        <v>0</v>
      </c>
      <c r="Q24" s="87"/>
      <c r="R24" s="31"/>
      <c r="S24" s="81" t="str">
        <f t="shared" si="0"/>
        <v/>
      </c>
      <c r="T24" s="42"/>
      <c r="U24" s="29"/>
      <c r="V24" s="87"/>
      <c r="W24" s="32"/>
      <c r="X24" s="81" t="str">
        <f t="shared" si="1"/>
        <v/>
      </c>
      <c r="Y24" s="42"/>
      <c r="Z24" s="45"/>
      <c r="AA24" s="78"/>
      <c r="AB24" s="78"/>
      <c r="AC24" s="82"/>
      <c r="AD24" s="78"/>
      <c r="AE24" s="78"/>
      <c r="AF24" s="83"/>
      <c r="AH24" s="75" t="str">
        <f t="shared" ref="AH24:AH87" si="7">Q24&amp;"女子"</f>
        <v>女子</v>
      </c>
      <c r="AI24" s="75" t="str">
        <f t="shared" ref="AI24:AI87" si="8">V24&amp;"女子"</f>
        <v>女子</v>
      </c>
      <c r="AO24" s="75" t="s">
        <v>361</v>
      </c>
      <c r="AP24" s="75" t="s">
        <v>434</v>
      </c>
      <c r="AQ24" s="75" t="s">
        <v>439</v>
      </c>
      <c r="AR24" s="75" t="str">
        <f t="shared" si="6"/>
        <v>少年B砲丸投 : 4kg : 女子 中男旧 M70+ W35-45</v>
      </c>
    </row>
    <row r="25" spans="1:44" s="75" customFormat="1" ht="15" customHeight="1">
      <c r="A25" s="77">
        <v>18</v>
      </c>
      <c r="B25" s="78" t="str">
        <f>IF(C25=0,"",VLOOKUP(C25,#REF!,2,0))</f>
        <v/>
      </c>
      <c r="C25" s="107"/>
      <c r="D25" s="10"/>
      <c r="E25" s="31"/>
      <c r="F25" s="42"/>
      <c r="G25" s="31"/>
      <c r="H25" s="31"/>
      <c r="I25" s="31"/>
      <c r="J25" s="31"/>
      <c r="K25" s="79" t="s">
        <v>287</v>
      </c>
      <c r="L25" s="79" t="str">
        <f>IF(ISERROR(VLOOKUP($F25,#REF!,L$3,FALSE)),"",VLOOKUP($F25,#REF!,L$3,FALSE))</f>
        <v/>
      </c>
      <c r="M25" s="88"/>
      <c r="N25" s="88"/>
      <c r="O25" s="78"/>
      <c r="P25" s="80">
        <f t="shared" si="5"/>
        <v>0</v>
      </c>
      <c r="Q25" s="87"/>
      <c r="R25" s="31"/>
      <c r="S25" s="81" t="str">
        <f t="shared" si="0"/>
        <v/>
      </c>
      <c r="T25" s="43"/>
      <c r="U25" s="29"/>
      <c r="V25" s="87"/>
      <c r="W25" s="32"/>
      <c r="X25" s="81" t="str">
        <f t="shared" si="1"/>
        <v/>
      </c>
      <c r="Y25" s="42"/>
      <c r="Z25" s="45"/>
      <c r="AA25" s="78"/>
      <c r="AB25" s="78"/>
      <c r="AC25" s="82"/>
      <c r="AD25" s="78"/>
      <c r="AE25" s="78"/>
      <c r="AF25" s="83"/>
      <c r="AH25" s="75" t="str">
        <f t="shared" si="7"/>
        <v>女子</v>
      </c>
      <c r="AI25" s="75" t="str">
        <f t="shared" si="8"/>
        <v>女子</v>
      </c>
      <c r="AO25" s="53" t="s">
        <v>362</v>
      </c>
      <c r="AP25" s="55" t="s">
        <v>440</v>
      </c>
      <c r="AQ25" s="55" t="s">
        <v>445</v>
      </c>
      <c r="AR25" s="55" t="str">
        <f t="shared" si="6"/>
        <v>少年共通1500m</v>
      </c>
    </row>
    <row r="26" spans="1:44" s="75" customFormat="1" ht="15" customHeight="1">
      <c r="A26" s="77">
        <v>19</v>
      </c>
      <c r="B26" s="78" t="str">
        <f>IF(C26=0,"",VLOOKUP(C26,#REF!,2,0))</f>
        <v/>
      </c>
      <c r="C26" s="107"/>
      <c r="D26" s="10"/>
      <c r="E26" s="31"/>
      <c r="F26" s="42"/>
      <c r="G26" s="31"/>
      <c r="H26" s="31"/>
      <c r="I26" s="31"/>
      <c r="J26" s="31"/>
      <c r="K26" s="79" t="s">
        <v>287</v>
      </c>
      <c r="L26" s="79" t="str">
        <f>IF(ISERROR(VLOOKUP($F26,#REF!,L$3,FALSE)),"",VLOOKUP($F26,#REF!,L$3,FALSE))</f>
        <v/>
      </c>
      <c r="M26" s="88"/>
      <c r="N26" s="88"/>
      <c r="O26" s="78"/>
      <c r="P26" s="80">
        <f t="shared" si="5"/>
        <v>0</v>
      </c>
      <c r="Q26" s="87"/>
      <c r="R26" s="31"/>
      <c r="S26" s="81" t="str">
        <f t="shared" si="0"/>
        <v/>
      </c>
      <c r="T26" s="43"/>
      <c r="U26" s="29"/>
      <c r="V26" s="87"/>
      <c r="W26" s="32"/>
      <c r="X26" s="81" t="str">
        <f t="shared" si="1"/>
        <v/>
      </c>
      <c r="Y26" s="42"/>
      <c r="Z26" s="45"/>
      <c r="AA26" s="78"/>
      <c r="AB26" s="78"/>
      <c r="AC26" s="82"/>
      <c r="AD26" s="78"/>
      <c r="AE26" s="78"/>
      <c r="AF26" s="83"/>
      <c r="AH26" s="75" t="str">
        <f t="shared" si="7"/>
        <v>女子</v>
      </c>
      <c r="AI26" s="75" t="str">
        <f t="shared" si="8"/>
        <v>女子</v>
      </c>
      <c r="AO26" s="53" t="s">
        <v>362</v>
      </c>
      <c r="AP26" s="75" t="s">
        <v>441</v>
      </c>
      <c r="AQ26" s="75" t="s">
        <v>446</v>
      </c>
      <c r="AR26" s="55" t="str">
        <f t="shared" si="6"/>
        <v>少年共通棒高跳</v>
      </c>
    </row>
    <row r="27" spans="1:44" s="75" customFormat="1" ht="15" customHeight="1">
      <c r="A27" s="77">
        <v>20</v>
      </c>
      <c r="B27" s="78" t="str">
        <f>IF(C27=0,"",VLOOKUP(C27,#REF!,2,0))</f>
        <v/>
      </c>
      <c r="C27" s="107"/>
      <c r="D27" s="10"/>
      <c r="E27" s="31"/>
      <c r="F27" s="42"/>
      <c r="G27" s="31"/>
      <c r="H27" s="31"/>
      <c r="I27" s="31"/>
      <c r="J27" s="31"/>
      <c r="K27" s="79" t="s">
        <v>287</v>
      </c>
      <c r="L27" s="79" t="str">
        <f>IF(ISERROR(VLOOKUP($F27,#REF!,L$3,FALSE)),"",VLOOKUP($F27,#REF!,L$3,FALSE))</f>
        <v/>
      </c>
      <c r="M27" s="88"/>
      <c r="N27" s="88"/>
      <c r="O27" s="78"/>
      <c r="P27" s="80">
        <f t="shared" si="5"/>
        <v>0</v>
      </c>
      <c r="Q27" s="87"/>
      <c r="R27" s="31"/>
      <c r="S27" s="81" t="str">
        <f t="shared" si="0"/>
        <v/>
      </c>
      <c r="T27" s="42"/>
      <c r="U27" s="29"/>
      <c r="V27" s="87"/>
      <c r="W27" s="32"/>
      <c r="X27" s="81" t="str">
        <f t="shared" si="1"/>
        <v/>
      </c>
      <c r="Y27" s="42"/>
      <c r="Z27" s="45"/>
      <c r="AA27" s="78"/>
      <c r="AB27" s="78"/>
      <c r="AC27" s="82"/>
      <c r="AD27" s="78"/>
      <c r="AE27" s="78"/>
      <c r="AF27" s="83"/>
      <c r="AH27" s="75" t="str">
        <f t="shared" si="7"/>
        <v>女子</v>
      </c>
      <c r="AI27" s="75" t="str">
        <f t="shared" si="8"/>
        <v>女子</v>
      </c>
      <c r="AK27" s="75" t="s">
        <v>350</v>
      </c>
      <c r="AO27" s="53" t="s">
        <v>362</v>
      </c>
      <c r="AP27" s="75" t="s">
        <v>442</v>
      </c>
      <c r="AQ27" s="75" t="s">
        <v>447</v>
      </c>
      <c r="AR27" s="55" t="str">
        <f t="shared" si="6"/>
        <v>少年共通三段跳</v>
      </c>
    </row>
    <row r="28" spans="1:44" s="75" customFormat="1" ht="15" customHeight="1">
      <c r="A28" s="77">
        <v>21</v>
      </c>
      <c r="B28" s="78" t="str">
        <f>IF(C28=0,"",VLOOKUP(C28,#REF!,2,0))</f>
        <v/>
      </c>
      <c r="C28" s="107"/>
      <c r="D28" s="10"/>
      <c r="E28" s="31"/>
      <c r="F28" s="42"/>
      <c r="G28" s="31"/>
      <c r="H28" s="31"/>
      <c r="I28" s="31"/>
      <c r="J28" s="31"/>
      <c r="K28" s="79" t="s">
        <v>287</v>
      </c>
      <c r="L28" s="79" t="str">
        <f>IF(ISERROR(VLOOKUP($F28,#REF!,L$3,FALSE)),"",VLOOKUP($F28,#REF!,L$3,FALSE))</f>
        <v/>
      </c>
      <c r="M28" s="88"/>
      <c r="N28" s="88"/>
      <c r="O28" s="78"/>
      <c r="P28" s="80">
        <f t="shared" si="5"/>
        <v>0</v>
      </c>
      <c r="Q28" s="87"/>
      <c r="R28" s="31"/>
      <c r="S28" s="81" t="str">
        <f t="shared" si="0"/>
        <v/>
      </c>
      <c r="T28" s="42"/>
      <c r="U28" s="29"/>
      <c r="V28" s="87"/>
      <c r="W28" s="32"/>
      <c r="X28" s="81" t="str">
        <f t="shared" si="1"/>
        <v/>
      </c>
      <c r="Y28" s="42"/>
      <c r="Z28" s="45"/>
      <c r="AA28" s="78"/>
      <c r="AB28" s="78"/>
      <c r="AC28" s="82"/>
      <c r="AD28" s="78"/>
      <c r="AE28" s="78"/>
      <c r="AF28" s="83"/>
      <c r="AH28" s="75" t="str">
        <f t="shared" si="7"/>
        <v>女子</v>
      </c>
      <c r="AI28" s="75" t="str">
        <f t="shared" si="8"/>
        <v>女子</v>
      </c>
      <c r="AK28" s="75" t="s">
        <v>351</v>
      </c>
      <c r="AO28" s="53" t="s">
        <v>362</v>
      </c>
      <c r="AP28" s="75" t="s">
        <v>443</v>
      </c>
      <c r="AQ28" s="75" t="s">
        <v>448</v>
      </c>
      <c r="AR28" s="55" t="str">
        <f t="shared" si="6"/>
        <v xml:space="preserve">少年共通円盤投 : 1.0kg : 女子 M60+ W35-80  </v>
      </c>
    </row>
    <row r="29" spans="1:44" s="75" customFormat="1" ht="15" customHeight="1">
      <c r="A29" s="77">
        <v>22</v>
      </c>
      <c r="B29" s="78" t="str">
        <f>IF(C29=0,"",VLOOKUP(C29,#REF!,2,0))</f>
        <v/>
      </c>
      <c r="C29" s="107"/>
      <c r="D29" s="10"/>
      <c r="E29" s="31"/>
      <c r="F29" s="42"/>
      <c r="G29" s="31"/>
      <c r="H29" s="31"/>
      <c r="I29" s="31"/>
      <c r="J29" s="31"/>
      <c r="K29" s="79" t="s">
        <v>287</v>
      </c>
      <c r="L29" s="79" t="str">
        <f>IF(ISERROR(VLOOKUP($F29,#REF!,L$3,FALSE)),"",VLOOKUP($F29,#REF!,L$3,FALSE))</f>
        <v/>
      </c>
      <c r="M29" s="88"/>
      <c r="N29" s="88"/>
      <c r="O29" s="78"/>
      <c r="P29" s="80">
        <f t="shared" si="5"/>
        <v>0</v>
      </c>
      <c r="Q29" s="87"/>
      <c r="R29" s="31"/>
      <c r="S29" s="81" t="str">
        <f t="shared" si="0"/>
        <v/>
      </c>
      <c r="T29" s="43"/>
      <c r="U29" s="29"/>
      <c r="V29" s="87"/>
      <c r="W29" s="32"/>
      <c r="X29" s="81" t="str">
        <f t="shared" si="1"/>
        <v/>
      </c>
      <c r="Y29" s="42"/>
      <c r="Z29" s="45"/>
      <c r="AA29" s="78"/>
      <c r="AB29" s="78"/>
      <c r="AC29" s="82"/>
      <c r="AD29" s="78"/>
      <c r="AE29" s="78"/>
      <c r="AF29" s="83"/>
      <c r="AH29" s="75" t="str">
        <f t="shared" si="7"/>
        <v>女子</v>
      </c>
      <c r="AI29" s="75" t="str">
        <f t="shared" si="8"/>
        <v>女子</v>
      </c>
      <c r="AK29" s="75" t="s">
        <v>352</v>
      </c>
      <c r="AO29" s="53" t="s">
        <v>362</v>
      </c>
      <c r="AP29" s="75" t="s">
        <v>444</v>
      </c>
      <c r="AQ29" s="75" t="s">
        <v>449</v>
      </c>
      <c r="AR29" s="55" t="str">
        <f t="shared" si="6"/>
        <v>少年共通やり投 : 500g : M70-75 W50-55</v>
      </c>
    </row>
    <row r="30" spans="1:44" s="75" customFormat="1" ht="15" customHeight="1">
      <c r="A30" s="77">
        <v>23</v>
      </c>
      <c r="B30" s="78" t="str">
        <f>IF(C30=0,"",VLOOKUP(C30,#REF!,2,0))</f>
        <v/>
      </c>
      <c r="C30" s="107"/>
      <c r="D30" s="10"/>
      <c r="E30" s="31"/>
      <c r="F30" s="42"/>
      <c r="G30" s="31"/>
      <c r="H30" s="31"/>
      <c r="I30" s="31"/>
      <c r="J30" s="31"/>
      <c r="K30" s="79" t="s">
        <v>287</v>
      </c>
      <c r="L30" s="79" t="str">
        <f>IF(ISERROR(VLOOKUP($F30,#REF!,L$3,FALSE)),"",VLOOKUP($F30,#REF!,L$3,FALSE))</f>
        <v/>
      </c>
      <c r="M30" s="88"/>
      <c r="N30" s="88"/>
      <c r="O30" s="78"/>
      <c r="P30" s="80">
        <f t="shared" si="5"/>
        <v>0</v>
      </c>
      <c r="Q30" s="87"/>
      <c r="R30" s="31"/>
      <c r="S30" s="81" t="str">
        <f t="shared" si="0"/>
        <v/>
      </c>
      <c r="T30" s="42"/>
      <c r="U30" s="29"/>
      <c r="V30" s="87"/>
      <c r="W30" s="32"/>
      <c r="X30" s="81" t="str">
        <f t="shared" si="1"/>
        <v/>
      </c>
      <c r="Y30" s="43"/>
      <c r="Z30" s="45"/>
      <c r="AA30" s="78"/>
      <c r="AB30" s="78"/>
      <c r="AC30" s="82"/>
      <c r="AD30" s="78"/>
      <c r="AE30" s="78"/>
      <c r="AF30" s="83"/>
      <c r="AH30" s="75" t="str">
        <f t="shared" si="7"/>
        <v>女子</v>
      </c>
      <c r="AI30" s="75" t="str">
        <f t="shared" si="8"/>
        <v>女子</v>
      </c>
      <c r="AK30" s="75" t="s">
        <v>353</v>
      </c>
    </row>
    <row r="31" spans="1:44" s="75" customFormat="1" ht="15" customHeight="1">
      <c r="A31" s="77">
        <v>24</v>
      </c>
      <c r="B31" s="78" t="str">
        <f>IF(C31=0,"",VLOOKUP(C31,#REF!,2,0))</f>
        <v/>
      </c>
      <c r="C31" s="107"/>
      <c r="D31" s="10"/>
      <c r="E31" s="31"/>
      <c r="F31" s="42"/>
      <c r="G31" s="31"/>
      <c r="H31" s="31"/>
      <c r="I31" s="31"/>
      <c r="J31" s="31"/>
      <c r="K31" s="79" t="s">
        <v>287</v>
      </c>
      <c r="L31" s="79" t="str">
        <f>IF(ISERROR(VLOOKUP($F31,#REF!,L$3,FALSE)),"",VLOOKUP($F31,#REF!,L$3,FALSE))</f>
        <v/>
      </c>
      <c r="M31" s="88"/>
      <c r="N31" s="88"/>
      <c r="O31" s="78"/>
      <c r="P31" s="80">
        <f t="shared" si="5"/>
        <v>0</v>
      </c>
      <c r="Q31" s="87"/>
      <c r="R31" s="31"/>
      <c r="S31" s="81" t="str">
        <f t="shared" si="0"/>
        <v/>
      </c>
      <c r="T31" s="42"/>
      <c r="U31" s="29"/>
      <c r="V31" s="87"/>
      <c r="W31" s="32"/>
      <c r="X31" s="81" t="str">
        <f t="shared" si="1"/>
        <v/>
      </c>
      <c r="Y31" s="42"/>
      <c r="Z31" s="45"/>
      <c r="AA31" s="78"/>
      <c r="AB31" s="78"/>
      <c r="AC31" s="82"/>
      <c r="AD31" s="78"/>
      <c r="AE31" s="78"/>
      <c r="AF31" s="83"/>
      <c r="AH31" s="75" t="str">
        <f t="shared" si="7"/>
        <v>女子</v>
      </c>
      <c r="AI31" s="75" t="str">
        <f t="shared" si="8"/>
        <v>女子</v>
      </c>
      <c r="AK31" s="75" t="s">
        <v>354</v>
      </c>
    </row>
    <row r="32" spans="1:44" s="75" customFormat="1" ht="15" customHeight="1">
      <c r="A32" s="77">
        <v>25</v>
      </c>
      <c r="B32" s="78" t="str">
        <f>IF(C32=0,"",VLOOKUP(C32,#REF!,2,0))</f>
        <v/>
      </c>
      <c r="C32" s="107"/>
      <c r="D32" s="10"/>
      <c r="E32" s="31"/>
      <c r="F32" s="42"/>
      <c r="G32" s="31"/>
      <c r="H32" s="31"/>
      <c r="I32" s="31"/>
      <c r="J32" s="31"/>
      <c r="K32" s="79" t="s">
        <v>287</v>
      </c>
      <c r="L32" s="79" t="str">
        <f>IF(ISERROR(VLOOKUP($F32,#REF!,L$3,FALSE)),"",VLOOKUP($F32,#REF!,L$3,FALSE))</f>
        <v/>
      </c>
      <c r="M32" s="88"/>
      <c r="N32" s="88"/>
      <c r="O32" s="78"/>
      <c r="P32" s="80">
        <f t="shared" si="5"/>
        <v>0</v>
      </c>
      <c r="Q32" s="87"/>
      <c r="R32" s="31"/>
      <c r="S32" s="81" t="str">
        <f t="shared" si="0"/>
        <v/>
      </c>
      <c r="T32" s="42"/>
      <c r="U32" s="29"/>
      <c r="V32" s="87"/>
      <c r="W32" s="32"/>
      <c r="X32" s="81" t="str">
        <f t="shared" si="1"/>
        <v/>
      </c>
      <c r="Y32" s="42"/>
      <c r="Z32" s="45"/>
      <c r="AA32" s="78"/>
      <c r="AB32" s="78"/>
      <c r="AC32" s="82"/>
      <c r="AD32" s="78"/>
      <c r="AE32" s="78"/>
      <c r="AF32" s="83"/>
      <c r="AH32" s="75" t="str">
        <f t="shared" si="7"/>
        <v>女子</v>
      </c>
      <c r="AI32" s="75" t="str">
        <f t="shared" si="8"/>
        <v>女子</v>
      </c>
      <c r="AO32" s="53"/>
      <c r="AR32" s="55"/>
    </row>
    <row r="33" spans="1:35" s="75" customFormat="1" ht="15" customHeight="1">
      <c r="A33" s="77">
        <v>26</v>
      </c>
      <c r="B33" s="78" t="str">
        <f>IF(C33=0,"",VLOOKUP(C33,#REF!,2,0))</f>
        <v/>
      </c>
      <c r="C33" s="107"/>
      <c r="D33" s="10"/>
      <c r="E33" s="31"/>
      <c r="F33" s="42"/>
      <c r="G33" s="31"/>
      <c r="H33" s="31"/>
      <c r="I33" s="31"/>
      <c r="J33" s="31"/>
      <c r="K33" s="79" t="s">
        <v>287</v>
      </c>
      <c r="L33" s="79" t="str">
        <f>IF(ISERROR(VLOOKUP($F33,#REF!,L$3,FALSE)),"",VLOOKUP($F33,#REF!,L$3,FALSE))</f>
        <v/>
      </c>
      <c r="M33" s="88"/>
      <c r="N33" s="88"/>
      <c r="O33" s="78"/>
      <c r="P33" s="80">
        <f t="shared" si="5"/>
        <v>0</v>
      </c>
      <c r="Q33" s="87"/>
      <c r="R33" s="31"/>
      <c r="S33" s="81" t="str">
        <f t="shared" si="0"/>
        <v/>
      </c>
      <c r="T33" s="42"/>
      <c r="U33" s="29"/>
      <c r="V33" s="87"/>
      <c r="W33" s="32"/>
      <c r="X33" s="81" t="str">
        <f t="shared" si="1"/>
        <v/>
      </c>
      <c r="Y33" s="42"/>
      <c r="Z33" s="45"/>
      <c r="AA33" s="78"/>
      <c r="AB33" s="78"/>
      <c r="AC33" s="82"/>
      <c r="AD33" s="78"/>
      <c r="AE33" s="78"/>
      <c r="AF33" s="83"/>
      <c r="AH33" s="75" t="str">
        <f t="shared" si="7"/>
        <v>女子</v>
      </c>
      <c r="AI33" s="75" t="str">
        <f t="shared" si="8"/>
        <v>女子</v>
      </c>
    </row>
    <row r="34" spans="1:35" s="75" customFormat="1" ht="15" customHeight="1">
      <c r="A34" s="77">
        <v>27</v>
      </c>
      <c r="B34" s="78" t="str">
        <f>IF(C34=0,"",VLOOKUP(C34,#REF!,2,0))</f>
        <v/>
      </c>
      <c r="C34" s="107"/>
      <c r="D34" s="10"/>
      <c r="E34" s="31"/>
      <c r="F34" s="42"/>
      <c r="G34" s="31"/>
      <c r="H34" s="31"/>
      <c r="I34" s="31"/>
      <c r="J34" s="31"/>
      <c r="K34" s="79" t="s">
        <v>287</v>
      </c>
      <c r="L34" s="79" t="str">
        <f>IF(ISERROR(VLOOKUP($F34,#REF!,L$3,FALSE)),"",VLOOKUP($F34,#REF!,L$3,FALSE))</f>
        <v/>
      </c>
      <c r="M34" s="88"/>
      <c r="N34" s="88"/>
      <c r="O34" s="78"/>
      <c r="P34" s="80">
        <f t="shared" si="5"/>
        <v>0</v>
      </c>
      <c r="Q34" s="87"/>
      <c r="R34" s="31"/>
      <c r="S34" s="81" t="str">
        <f t="shared" si="0"/>
        <v/>
      </c>
      <c r="T34" s="42"/>
      <c r="U34" s="29"/>
      <c r="V34" s="87"/>
      <c r="W34" s="32"/>
      <c r="X34" s="81" t="str">
        <f t="shared" si="1"/>
        <v/>
      </c>
      <c r="Y34" s="42"/>
      <c r="Z34" s="45"/>
      <c r="AA34" s="78"/>
      <c r="AB34" s="78"/>
      <c r="AC34" s="82"/>
      <c r="AD34" s="78"/>
      <c r="AE34" s="78"/>
      <c r="AF34" s="83"/>
      <c r="AH34" s="75" t="str">
        <f t="shared" si="7"/>
        <v>女子</v>
      </c>
      <c r="AI34" s="75" t="str">
        <f t="shared" si="8"/>
        <v>女子</v>
      </c>
    </row>
    <row r="35" spans="1:35" s="75" customFormat="1" ht="15" customHeight="1">
      <c r="A35" s="77">
        <v>28</v>
      </c>
      <c r="B35" s="78" t="str">
        <f>IF(C35=0,"",VLOOKUP(C35,#REF!,2,0))</f>
        <v/>
      </c>
      <c r="C35" s="107"/>
      <c r="D35" s="10"/>
      <c r="E35" s="31"/>
      <c r="F35" s="42"/>
      <c r="G35" s="31"/>
      <c r="H35" s="31"/>
      <c r="I35" s="31"/>
      <c r="J35" s="31"/>
      <c r="K35" s="79" t="s">
        <v>287</v>
      </c>
      <c r="L35" s="79" t="str">
        <f>IF(ISERROR(VLOOKUP($F35,#REF!,L$3,FALSE)),"",VLOOKUP($F35,#REF!,L$3,FALSE))</f>
        <v/>
      </c>
      <c r="M35" s="88"/>
      <c r="N35" s="88"/>
      <c r="O35" s="78"/>
      <c r="P35" s="80">
        <f t="shared" si="5"/>
        <v>0</v>
      </c>
      <c r="Q35" s="87"/>
      <c r="R35" s="31"/>
      <c r="S35" s="81" t="str">
        <f t="shared" si="0"/>
        <v/>
      </c>
      <c r="T35" s="42"/>
      <c r="U35" s="29"/>
      <c r="V35" s="87"/>
      <c r="W35" s="32"/>
      <c r="X35" s="81" t="str">
        <f t="shared" si="1"/>
        <v/>
      </c>
      <c r="Y35" s="42"/>
      <c r="Z35" s="45"/>
      <c r="AA35" s="78"/>
      <c r="AB35" s="78"/>
      <c r="AC35" s="82"/>
      <c r="AD35" s="78"/>
      <c r="AE35" s="78"/>
      <c r="AF35" s="83"/>
      <c r="AH35" s="75" t="str">
        <f t="shared" si="7"/>
        <v>女子</v>
      </c>
      <c r="AI35" s="75" t="str">
        <f t="shared" si="8"/>
        <v>女子</v>
      </c>
    </row>
    <row r="36" spans="1:35" s="75" customFormat="1" ht="15" customHeight="1">
      <c r="A36" s="77">
        <v>29</v>
      </c>
      <c r="B36" s="78" t="str">
        <f>IF(C36=0,"",VLOOKUP(C36,#REF!,2,0))</f>
        <v/>
      </c>
      <c r="C36" s="107"/>
      <c r="D36" s="10"/>
      <c r="E36" s="31"/>
      <c r="F36" s="42"/>
      <c r="G36" s="31"/>
      <c r="H36" s="31"/>
      <c r="I36" s="31"/>
      <c r="J36" s="31"/>
      <c r="K36" s="79" t="s">
        <v>287</v>
      </c>
      <c r="L36" s="79" t="str">
        <f>IF(ISERROR(VLOOKUP($F36,#REF!,L$3,FALSE)),"",VLOOKUP($F36,#REF!,L$3,FALSE))</f>
        <v/>
      </c>
      <c r="M36" s="88"/>
      <c r="N36" s="88"/>
      <c r="O36" s="78"/>
      <c r="P36" s="80">
        <f t="shared" si="5"/>
        <v>0</v>
      </c>
      <c r="Q36" s="87"/>
      <c r="R36" s="31"/>
      <c r="S36" s="81" t="str">
        <f t="shared" si="0"/>
        <v/>
      </c>
      <c r="T36" s="42"/>
      <c r="U36" s="29"/>
      <c r="V36" s="87"/>
      <c r="W36" s="32"/>
      <c r="X36" s="81" t="str">
        <f t="shared" si="1"/>
        <v/>
      </c>
      <c r="Y36" s="42"/>
      <c r="Z36" s="45"/>
      <c r="AA36" s="78"/>
      <c r="AB36" s="78"/>
      <c r="AC36" s="82"/>
      <c r="AD36" s="78"/>
      <c r="AE36" s="78"/>
      <c r="AF36" s="83"/>
      <c r="AH36" s="75" t="str">
        <f t="shared" si="7"/>
        <v>女子</v>
      </c>
      <c r="AI36" s="75" t="str">
        <f t="shared" si="8"/>
        <v>女子</v>
      </c>
    </row>
    <row r="37" spans="1:35" s="75" customFormat="1" ht="15" customHeight="1">
      <c r="A37" s="77">
        <v>30</v>
      </c>
      <c r="B37" s="78" t="str">
        <f>IF(C37=0,"",VLOOKUP(C37,#REF!,2,0))</f>
        <v/>
      </c>
      <c r="C37" s="107"/>
      <c r="D37" s="10"/>
      <c r="E37" s="31"/>
      <c r="F37" s="42"/>
      <c r="G37" s="31"/>
      <c r="H37" s="31"/>
      <c r="I37" s="31"/>
      <c r="J37" s="31"/>
      <c r="K37" s="79" t="s">
        <v>287</v>
      </c>
      <c r="L37" s="79" t="str">
        <f>IF(ISERROR(VLOOKUP($F37,#REF!,L$3,FALSE)),"",VLOOKUP($F37,#REF!,L$3,FALSE))</f>
        <v/>
      </c>
      <c r="M37" s="88"/>
      <c r="N37" s="88"/>
      <c r="O37" s="78"/>
      <c r="P37" s="80">
        <f t="shared" si="5"/>
        <v>0</v>
      </c>
      <c r="Q37" s="87"/>
      <c r="R37" s="31"/>
      <c r="S37" s="81" t="str">
        <f t="shared" si="0"/>
        <v/>
      </c>
      <c r="T37" s="42"/>
      <c r="U37" s="29"/>
      <c r="V37" s="87"/>
      <c r="W37" s="32"/>
      <c r="X37" s="81" t="str">
        <f t="shared" si="1"/>
        <v/>
      </c>
      <c r="Y37" s="42"/>
      <c r="Z37" s="45"/>
      <c r="AA37" s="78"/>
      <c r="AB37" s="78"/>
      <c r="AC37" s="82"/>
      <c r="AD37" s="78"/>
      <c r="AE37" s="78"/>
      <c r="AF37" s="83"/>
      <c r="AH37" s="75" t="str">
        <f t="shared" si="7"/>
        <v>女子</v>
      </c>
      <c r="AI37" s="75" t="str">
        <f t="shared" si="8"/>
        <v>女子</v>
      </c>
    </row>
    <row r="38" spans="1:35" s="75" customFormat="1" ht="15" customHeight="1">
      <c r="A38" s="77">
        <v>31</v>
      </c>
      <c r="B38" s="78" t="str">
        <f>IF(C38=0,"",VLOOKUP(C38,#REF!,2,0))</f>
        <v/>
      </c>
      <c r="C38" s="107"/>
      <c r="D38" s="10"/>
      <c r="E38" s="31"/>
      <c r="F38" s="42"/>
      <c r="G38" s="31"/>
      <c r="H38" s="31"/>
      <c r="I38" s="31"/>
      <c r="J38" s="31"/>
      <c r="K38" s="79" t="s">
        <v>287</v>
      </c>
      <c r="L38" s="79" t="str">
        <f>IF(ISERROR(VLOOKUP($F38,#REF!,L$3,FALSE)),"",VLOOKUP($F38,#REF!,L$3,FALSE))</f>
        <v/>
      </c>
      <c r="M38" s="88"/>
      <c r="N38" s="88"/>
      <c r="O38" s="78"/>
      <c r="P38" s="80">
        <f t="shared" si="5"/>
        <v>0</v>
      </c>
      <c r="Q38" s="87"/>
      <c r="R38" s="31"/>
      <c r="S38" s="81" t="str">
        <f t="shared" si="0"/>
        <v/>
      </c>
      <c r="T38" s="42"/>
      <c r="U38" s="29"/>
      <c r="V38" s="87"/>
      <c r="W38" s="32"/>
      <c r="X38" s="81" t="str">
        <f t="shared" si="1"/>
        <v/>
      </c>
      <c r="Y38" s="42"/>
      <c r="Z38" s="45"/>
      <c r="AA38" s="78"/>
      <c r="AB38" s="78"/>
      <c r="AC38" s="82"/>
      <c r="AD38" s="78"/>
      <c r="AE38" s="78"/>
      <c r="AF38" s="83"/>
      <c r="AH38" s="75" t="str">
        <f t="shared" si="7"/>
        <v>女子</v>
      </c>
      <c r="AI38" s="75" t="str">
        <f t="shared" si="8"/>
        <v>女子</v>
      </c>
    </row>
    <row r="39" spans="1:35" s="75" customFormat="1" ht="15" customHeight="1">
      <c r="A39" s="77">
        <v>32</v>
      </c>
      <c r="B39" s="78" t="str">
        <f>IF(C39=0,"",VLOOKUP(C39,#REF!,2,0))</f>
        <v/>
      </c>
      <c r="C39" s="107"/>
      <c r="D39" s="10"/>
      <c r="E39" s="31"/>
      <c r="F39" s="42"/>
      <c r="G39" s="31"/>
      <c r="H39" s="31"/>
      <c r="I39" s="31"/>
      <c r="J39" s="31"/>
      <c r="K39" s="79" t="s">
        <v>287</v>
      </c>
      <c r="L39" s="79" t="str">
        <f>IF(ISERROR(VLOOKUP($F39,#REF!,L$3,FALSE)),"",VLOOKUP($F39,#REF!,L$3,FALSE))</f>
        <v/>
      </c>
      <c r="M39" s="88"/>
      <c r="N39" s="88"/>
      <c r="O39" s="78"/>
      <c r="P39" s="80">
        <f t="shared" si="5"/>
        <v>0</v>
      </c>
      <c r="Q39" s="87"/>
      <c r="R39" s="31"/>
      <c r="S39" s="81" t="str">
        <f t="shared" si="0"/>
        <v/>
      </c>
      <c r="T39" s="42"/>
      <c r="U39" s="29"/>
      <c r="V39" s="87"/>
      <c r="W39" s="32"/>
      <c r="X39" s="81" t="str">
        <f t="shared" si="1"/>
        <v/>
      </c>
      <c r="Y39" s="43"/>
      <c r="Z39" s="45"/>
      <c r="AA39" s="78"/>
      <c r="AB39" s="78"/>
      <c r="AC39" s="82"/>
      <c r="AD39" s="78"/>
      <c r="AE39" s="78"/>
      <c r="AF39" s="83"/>
      <c r="AH39" s="75" t="str">
        <f t="shared" si="7"/>
        <v>女子</v>
      </c>
      <c r="AI39" s="75" t="str">
        <f t="shared" si="8"/>
        <v>女子</v>
      </c>
    </row>
    <row r="40" spans="1:35" s="75" customFormat="1" ht="15" customHeight="1">
      <c r="A40" s="77">
        <v>33</v>
      </c>
      <c r="B40" s="78" t="str">
        <f>IF(C40=0,"",VLOOKUP(C40,#REF!,2,0))</f>
        <v/>
      </c>
      <c r="C40" s="107"/>
      <c r="D40" s="10"/>
      <c r="E40" s="31"/>
      <c r="F40" s="42"/>
      <c r="G40" s="31"/>
      <c r="H40" s="31"/>
      <c r="I40" s="31"/>
      <c r="J40" s="31"/>
      <c r="K40" s="79" t="s">
        <v>287</v>
      </c>
      <c r="L40" s="79" t="str">
        <f>IF(ISERROR(VLOOKUP($F40,#REF!,L$3,FALSE)),"",VLOOKUP($F40,#REF!,L$3,FALSE))</f>
        <v/>
      </c>
      <c r="M40" s="88"/>
      <c r="N40" s="88"/>
      <c r="O40" s="78"/>
      <c r="P40" s="80">
        <f t="shared" si="5"/>
        <v>0</v>
      </c>
      <c r="Q40" s="87"/>
      <c r="R40" s="31"/>
      <c r="S40" s="81" t="str">
        <f t="shared" si="0"/>
        <v/>
      </c>
      <c r="T40" s="42"/>
      <c r="U40" s="29"/>
      <c r="V40" s="87"/>
      <c r="W40" s="32"/>
      <c r="X40" s="81" t="str">
        <f t="shared" si="1"/>
        <v/>
      </c>
      <c r="Y40" s="42"/>
      <c r="Z40" s="45"/>
      <c r="AA40" s="78"/>
      <c r="AB40" s="78"/>
      <c r="AC40" s="82"/>
      <c r="AD40" s="78"/>
      <c r="AE40" s="78"/>
      <c r="AF40" s="83"/>
      <c r="AH40" s="75" t="str">
        <f t="shared" si="7"/>
        <v>女子</v>
      </c>
      <c r="AI40" s="75" t="str">
        <f t="shared" si="8"/>
        <v>女子</v>
      </c>
    </row>
    <row r="41" spans="1:35" s="75" customFormat="1" ht="15" customHeight="1">
      <c r="A41" s="77">
        <v>34</v>
      </c>
      <c r="B41" s="78" t="str">
        <f>IF(C41=0,"",VLOOKUP(C41,#REF!,2,0))</f>
        <v/>
      </c>
      <c r="C41" s="107"/>
      <c r="D41" s="10"/>
      <c r="E41" s="31"/>
      <c r="F41" s="42"/>
      <c r="G41" s="31"/>
      <c r="H41" s="31"/>
      <c r="I41" s="31"/>
      <c r="J41" s="31"/>
      <c r="K41" s="79" t="s">
        <v>287</v>
      </c>
      <c r="L41" s="79" t="str">
        <f>IF(ISERROR(VLOOKUP($F41,#REF!,L$3,FALSE)),"",VLOOKUP($F41,#REF!,L$3,FALSE))</f>
        <v/>
      </c>
      <c r="M41" s="88"/>
      <c r="N41" s="88"/>
      <c r="O41" s="78"/>
      <c r="P41" s="80">
        <f t="shared" si="5"/>
        <v>0</v>
      </c>
      <c r="Q41" s="87"/>
      <c r="R41" s="31"/>
      <c r="S41" s="81" t="str">
        <f t="shared" si="0"/>
        <v/>
      </c>
      <c r="T41" s="42"/>
      <c r="U41" s="29"/>
      <c r="V41" s="87"/>
      <c r="W41" s="32"/>
      <c r="X41" s="81" t="str">
        <f t="shared" si="1"/>
        <v/>
      </c>
      <c r="Y41" s="42"/>
      <c r="Z41" s="45"/>
      <c r="AA41" s="78"/>
      <c r="AB41" s="78"/>
      <c r="AC41" s="82"/>
      <c r="AD41" s="78"/>
      <c r="AE41" s="78"/>
      <c r="AF41" s="83"/>
      <c r="AH41" s="75" t="str">
        <f t="shared" si="7"/>
        <v>女子</v>
      </c>
      <c r="AI41" s="75" t="str">
        <f t="shared" si="8"/>
        <v>女子</v>
      </c>
    </row>
    <row r="42" spans="1:35" s="75" customFormat="1" ht="15" customHeight="1">
      <c r="A42" s="77">
        <v>35</v>
      </c>
      <c r="B42" s="78" t="str">
        <f>IF(C42=0,"",VLOOKUP(C42,#REF!,2,0))</f>
        <v/>
      </c>
      <c r="C42" s="107"/>
      <c r="D42" s="10"/>
      <c r="E42" s="31"/>
      <c r="F42" s="42"/>
      <c r="G42" s="31"/>
      <c r="H42" s="31"/>
      <c r="I42" s="31"/>
      <c r="J42" s="31"/>
      <c r="K42" s="79" t="s">
        <v>287</v>
      </c>
      <c r="L42" s="79" t="str">
        <f>IF(ISERROR(VLOOKUP($F42,#REF!,L$3,FALSE)),"",VLOOKUP($F42,#REF!,L$3,FALSE))</f>
        <v/>
      </c>
      <c r="M42" s="88"/>
      <c r="N42" s="88"/>
      <c r="O42" s="78"/>
      <c r="P42" s="80">
        <f t="shared" si="5"/>
        <v>0</v>
      </c>
      <c r="Q42" s="87"/>
      <c r="R42" s="31"/>
      <c r="S42" s="81" t="str">
        <f t="shared" si="0"/>
        <v/>
      </c>
      <c r="T42" s="44"/>
      <c r="U42" s="29"/>
      <c r="V42" s="87"/>
      <c r="W42" s="32"/>
      <c r="X42" s="81" t="str">
        <f t="shared" si="1"/>
        <v/>
      </c>
      <c r="Y42" s="42"/>
      <c r="Z42" s="45"/>
      <c r="AA42" s="78"/>
      <c r="AB42" s="78"/>
      <c r="AC42" s="82"/>
      <c r="AD42" s="78"/>
      <c r="AE42" s="78"/>
      <c r="AF42" s="83"/>
      <c r="AH42" s="75" t="str">
        <f t="shared" si="7"/>
        <v>女子</v>
      </c>
      <c r="AI42" s="75" t="str">
        <f t="shared" si="8"/>
        <v>女子</v>
      </c>
    </row>
    <row r="43" spans="1:35" s="75" customFormat="1" ht="15" customHeight="1">
      <c r="A43" s="77">
        <v>36</v>
      </c>
      <c r="B43" s="78" t="str">
        <f>IF(C43=0,"",VLOOKUP(C43,#REF!,2,0))</f>
        <v/>
      </c>
      <c r="C43" s="107"/>
      <c r="D43" s="10"/>
      <c r="E43" s="31"/>
      <c r="F43" s="42"/>
      <c r="G43" s="31"/>
      <c r="H43" s="31"/>
      <c r="I43" s="31"/>
      <c r="J43" s="31"/>
      <c r="K43" s="79" t="s">
        <v>287</v>
      </c>
      <c r="L43" s="79" t="str">
        <f>IF(ISERROR(VLOOKUP($F43,#REF!,L$3,FALSE)),"",VLOOKUP($F43,#REF!,L$3,FALSE))</f>
        <v/>
      </c>
      <c r="M43" s="88"/>
      <c r="N43" s="88"/>
      <c r="O43" s="78"/>
      <c r="P43" s="80">
        <f t="shared" si="5"/>
        <v>0</v>
      </c>
      <c r="Q43" s="87"/>
      <c r="R43" s="31"/>
      <c r="S43" s="81" t="str">
        <f t="shared" si="0"/>
        <v/>
      </c>
      <c r="T43" s="42"/>
      <c r="U43" s="29"/>
      <c r="V43" s="87"/>
      <c r="W43" s="32"/>
      <c r="X43" s="81" t="str">
        <f t="shared" si="1"/>
        <v/>
      </c>
      <c r="Y43" s="42"/>
      <c r="Z43" s="45"/>
      <c r="AA43" s="78"/>
      <c r="AB43" s="78"/>
      <c r="AC43" s="82"/>
      <c r="AD43" s="78"/>
      <c r="AE43" s="78"/>
      <c r="AF43" s="83"/>
      <c r="AH43" s="75" t="str">
        <f t="shared" si="7"/>
        <v>女子</v>
      </c>
      <c r="AI43" s="75" t="str">
        <f t="shared" si="8"/>
        <v>女子</v>
      </c>
    </row>
    <row r="44" spans="1:35" s="75" customFormat="1" ht="15" customHeight="1">
      <c r="A44" s="77">
        <v>37</v>
      </c>
      <c r="B44" s="78" t="str">
        <f>IF(C44=0,"",VLOOKUP(C44,#REF!,2,0))</f>
        <v/>
      </c>
      <c r="C44" s="107"/>
      <c r="D44" s="10"/>
      <c r="E44" s="31"/>
      <c r="F44" s="42"/>
      <c r="G44" s="31"/>
      <c r="H44" s="31"/>
      <c r="I44" s="31"/>
      <c r="J44" s="31"/>
      <c r="K44" s="79" t="s">
        <v>287</v>
      </c>
      <c r="L44" s="79" t="str">
        <f>IF(ISERROR(VLOOKUP($F44,#REF!,L$3,FALSE)),"",VLOOKUP($F44,#REF!,L$3,FALSE))</f>
        <v/>
      </c>
      <c r="M44" s="88"/>
      <c r="N44" s="88"/>
      <c r="O44" s="78"/>
      <c r="P44" s="80">
        <f t="shared" si="5"/>
        <v>0</v>
      </c>
      <c r="Q44" s="87"/>
      <c r="R44" s="31"/>
      <c r="S44" s="81" t="str">
        <f t="shared" si="0"/>
        <v/>
      </c>
      <c r="T44" s="42"/>
      <c r="U44" s="29"/>
      <c r="V44" s="87"/>
      <c r="W44" s="32"/>
      <c r="X44" s="81" t="str">
        <f t="shared" si="1"/>
        <v/>
      </c>
      <c r="Y44" s="42"/>
      <c r="Z44" s="45"/>
      <c r="AA44" s="78"/>
      <c r="AB44" s="78"/>
      <c r="AC44" s="82"/>
      <c r="AD44" s="78"/>
      <c r="AE44" s="78"/>
      <c r="AF44" s="83"/>
      <c r="AH44" s="75" t="str">
        <f t="shared" si="7"/>
        <v>女子</v>
      </c>
      <c r="AI44" s="75" t="str">
        <f t="shared" si="8"/>
        <v>女子</v>
      </c>
    </row>
    <row r="45" spans="1:35" s="75" customFormat="1" ht="15" customHeight="1">
      <c r="A45" s="77">
        <v>38</v>
      </c>
      <c r="B45" s="78" t="str">
        <f>IF(C45=0,"",VLOOKUP(C45,#REF!,2,0))</f>
        <v/>
      </c>
      <c r="C45" s="107"/>
      <c r="D45" s="10"/>
      <c r="E45" s="31"/>
      <c r="F45" s="42"/>
      <c r="G45" s="31"/>
      <c r="H45" s="31"/>
      <c r="I45" s="31"/>
      <c r="J45" s="31"/>
      <c r="K45" s="79" t="s">
        <v>287</v>
      </c>
      <c r="L45" s="79" t="str">
        <f>IF(ISERROR(VLOOKUP($F45,#REF!,L$3,FALSE)),"",VLOOKUP($F45,#REF!,L$3,FALSE))</f>
        <v/>
      </c>
      <c r="M45" s="88"/>
      <c r="N45" s="88"/>
      <c r="O45" s="78"/>
      <c r="P45" s="80">
        <f t="shared" si="5"/>
        <v>0</v>
      </c>
      <c r="Q45" s="87"/>
      <c r="R45" s="31"/>
      <c r="S45" s="81" t="str">
        <f t="shared" si="0"/>
        <v/>
      </c>
      <c r="T45" s="42"/>
      <c r="U45" s="29"/>
      <c r="V45" s="87"/>
      <c r="W45" s="32"/>
      <c r="X45" s="81" t="str">
        <f t="shared" si="1"/>
        <v/>
      </c>
      <c r="Y45" s="42"/>
      <c r="Z45" s="45"/>
      <c r="AA45" s="78"/>
      <c r="AB45" s="78"/>
      <c r="AC45" s="82"/>
      <c r="AD45" s="78"/>
      <c r="AE45" s="78"/>
      <c r="AF45" s="83"/>
      <c r="AH45" s="75" t="str">
        <f t="shared" si="7"/>
        <v>女子</v>
      </c>
      <c r="AI45" s="75" t="str">
        <f t="shared" si="8"/>
        <v>女子</v>
      </c>
    </row>
    <row r="46" spans="1:35" s="75" customFormat="1" ht="15" customHeight="1">
      <c r="A46" s="77">
        <v>39</v>
      </c>
      <c r="B46" s="78" t="str">
        <f>IF(C46=0,"",VLOOKUP(C46,#REF!,2,0))</f>
        <v/>
      </c>
      <c r="C46" s="107"/>
      <c r="D46" s="10"/>
      <c r="E46" s="31"/>
      <c r="F46" s="42"/>
      <c r="G46" s="31"/>
      <c r="H46" s="31"/>
      <c r="I46" s="31"/>
      <c r="J46" s="31"/>
      <c r="K46" s="79" t="s">
        <v>287</v>
      </c>
      <c r="L46" s="79" t="str">
        <f>IF(ISERROR(VLOOKUP($F46,#REF!,L$3,FALSE)),"",VLOOKUP($F46,#REF!,L$3,FALSE))</f>
        <v/>
      </c>
      <c r="M46" s="88"/>
      <c r="N46" s="88"/>
      <c r="O46" s="78"/>
      <c r="P46" s="80">
        <f t="shared" si="5"/>
        <v>0</v>
      </c>
      <c r="Q46" s="87"/>
      <c r="R46" s="31"/>
      <c r="S46" s="81" t="str">
        <f t="shared" si="0"/>
        <v/>
      </c>
      <c r="T46" s="43"/>
      <c r="U46" s="29"/>
      <c r="V46" s="87"/>
      <c r="W46" s="32"/>
      <c r="X46" s="81" t="str">
        <f t="shared" si="1"/>
        <v/>
      </c>
      <c r="Y46" s="42"/>
      <c r="Z46" s="45"/>
      <c r="AA46" s="78"/>
      <c r="AB46" s="78"/>
      <c r="AC46" s="82"/>
      <c r="AD46" s="78"/>
      <c r="AE46" s="78"/>
      <c r="AF46" s="83"/>
      <c r="AH46" s="75" t="str">
        <f t="shared" si="7"/>
        <v>女子</v>
      </c>
      <c r="AI46" s="75" t="str">
        <f t="shared" si="8"/>
        <v>女子</v>
      </c>
    </row>
    <row r="47" spans="1:35" s="75" customFormat="1" ht="15" customHeight="1">
      <c r="A47" s="77">
        <v>40</v>
      </c>
      <c r="B47" s="78" t="str">
        <f>IF(C47=0,"",VLOOKUP(C47,#REF!,2,0))</f>
        <v/>
      </c>
      <c r="C47" s="107"/>
      <c r="D47" s="10"/>
      <c r="E47" s="31"/>
      <c r="F47" s="42"/>
      <c r="G47" s="31"/>
      <c r="H47" s="31"/>
      <c r="I47" s="31"/>
      <c r="J47" s="31"/>
      <c r="K47" s="79" t="s">
        <v>287</v>
      </c>
      <c r="L47" s="79" t="str">
        <f>IF(ISERROR(VLOOKUP($F47,#REF!,L$3,FALSE)),"",VLOOKUP($F47,#REF!,L$3,FALSE))</f>
        <v/>
      </c>
      <c r="M47" s="88"/>
      <c r="N47" s="88"/>
      <c r="O47" s="78"/>
      <c r="P47" s="80">
        <f t="shared" si="5"/>
        <v>0</v>
      </c>
      <c r="Q47" s="87"/>
      <c r="R47" s="31"/>
      <c r="S47" s="81" t="str">
        <f t="shared" si="0"/>
        <v/>
      </c>
      <c r="T47" s="42"/>
      <c r="U47" s="29"/>
      <c r="V47" s="87"/>
      <c r="W47" s="32"/>
      <c r="X47" s="81" t="str">
        <f t="shared" si="1"/>
        <v/>
      </c>
      <c r="Y47" s="42"/>
      <c r="Z47" s="45"/>
      <c r="AA47" s="78"/>
      <c r="AB47" s="78"/>
      <c r="AC47" s="82"/>
      <c r="AD47" s="78"/>
      <c r="AE47" s="78"/>
      <c r="AF47" s="83"/>
      <c r="AH47" s="75" t="str">
        <f t="shared" si="7"/>
        <v>女子</v>
      </c>
      <c r="AI47" s="75" t="str">
        <f t="shared" si="8"/>
        <v>女子</v>
      </c>
    </row>
    <row r="48" spans="1:35" s="75" customFormat="1" ht="15" customHeight="1">
      <c r="A48" s="77">
        <v>41</v>
      </c>
      <c r="B48" s="78" t="str">
        <f>IF(C48=0,"",VLOOKUP(C48,#REF!,2,0))</f>
        <v/>
      </c>
      <c r="C48" s="107"/>
      <c r="D48" s="10"/>
      <c r="E48" s="31"/>
      <c r="F48" s="42"/>
      <c r="G48" s="31"/>
      <c r="H48" s="31"/>
      <c r="I48" s="31"/>
      <c r="J48" s="31"/>
      <c r="K48" s="79" t="s">
        <v>287</v>
      </c>
      <c r="L48" s="79" t="str">
        <f>IF(ISERROR(VLOOKUP($F48,#REF!,L$3,FALSE)),"",VLOOKUP($F48,#REF!,L$3,FALSE))</f>
        <v/>
      </c>
      <c r="M48" s="88"/>
      <c r="N48" s="88"/>
      <c r="O48" s="78"/>
      <c r="P48" s="80">
        <f t="shared" si="5"/>
        <v>0</v>
      </c>
      <c r="Q48" s="87"/>
      <c r="R48" s="31"/>
      <c r="S48" s="81" t="str">
        <f t="shared" si="0"/>
        <v/>
      </c>
      <c r="T48" s="42"/>
      <c r="U48" s="29"/>
      <c r="V48" s="87"/>
      <c r="W48" s="32"/>
      <c r="X48" s="81" t="str">
        <f t="shared" si="1"/>
        <v/>
      </c>
      <c r="Y48" s="42"/>
      <c r="Z48" s="45"/>
      <c r="AA48" s="78"/>
      <c r="AB48" s="78"/>
      <c r="AC48" s="82"/>
      <c r="AD48" s="78"/>
      <c r="AE48" s="78"/>
      <c r="AF48" s="83"/>
      <c r="AH48" s="75" t="str">
        <f t="shared" si="7"/>
        <v>女子</v>
      </c>
      <c r="AI48" s="75" t="str">
        <f t="shared" si="8"/>
        <v>女子</v>
      </c>
    </row>
    <row r="49" spans="1:35" s="75" customFormat="1" ht="15" customHeight="1">
      <c r="A49" s="77">
        <v>42</v>
      </c>
      <c r="B49" s="78" t="str">
        <f>IF(C49=0,"",VLOOKUP(C49,#REF!,2,0))</f>
        <v/>
      </c>
      <c r="C49" s="107"/>
      <c r="D49" s="10"/>
      <c r="E49" s="31"/>
      <c r="F49" s="42"/>
      <c r="G49" s="31"/>
      <c r="H49" s="31"/>
      <c r="I49" s="31"/>
      <c r="J49" s="31"/>
      <c r="K49" s="79" t="s">
        <v>287</v>
      </c>
      <c r="L49" s="79" t="str">
        <f>IF(ISERROR(VLOOKUP($F49,#REF!,L$3,FALSE)),"",VLOOKUP($F49,#REF!,L$3,FALSE))</f>
        <v/>
      </c>
      <c r="M49" s="88"/>
      <c r="N49" s="88"/>
      <c r="O49" s="78"/>
      <c r="P49" s="80">
        <f t="shared" si="5"/>
        <v>0</v>
      </c>
      <c r="Q49" s="87"/>
      <c r="R49" s="31"/>
      <c r="S49" s="81" t="str">
        <f t="shared" si="0"/>
        <v/>
      </c>
      <c r="T49" s="42"/>
      <c r="U49" s="29"/>
      <c r="V49" s="87"/>
      <c r="W49" s="32"/>
      <c r="X49" s="81" t="str">
        <f t="shared" si="1"/>
        <v/>
      </c>
      <c r="Y49" s="42"/>
      <c r="Z49" s="45"/>
      <c r="AA49" s="78"/>
      <c r="AB49" s="78"/>
      <c r="AC49" s="82"/>
      <c r="AD49" s="78"/>
      <c r="AE49" s="78"/>
      <c r="AF49" s="83"/>
      <c r="AH49" s="75" t="str">
        <f t="shared" si="7"/>
        <v>女子</v>
      </c>
      <c r="AI49" s="75" t="str">
        <f t="shared" si="8"/>
        <v>女子</v>
      </c>
    </row>
    <row r="50" spans="1:35" s="75" customFormat="1" ht="15" customHeight="1">
      <c r="A50" s="77">
        <v>43</v>
      </c>
      <c r="B50" s="78" t="str">
        <f>IF(C50=0,"",VLOOKUP(C50,#REF!,2,0))</f>
        <v/>
      </c>
      <c r="C50" s="107"/>
      <c r="D50" s="10"/>
      <c r="E50" s="31"/>
      <c r="F50" s="42"/>
      <c r="G50" s="31"/>
      <c r="H50" s="31"/>
      <c r="I50" s="31"/>
      <c r="J50" s="31"/>
      <c r="K50" s="79" t="s">
        <v>287</v>
      </c>
      <c r="L50" s="79" t="str">
        <f>IF(ISERROR(VLOOKUP($F50,#REF!,L$3,FALSE)),"",VLOOKUP($F50,#REF!,L$3,FALSE))</f>
        <v/>
      </c>
      <c r="M50" s="88"/>
      <c r="N50" s="88"/>
      <c r="O50" s="78"/>
      <c r="P50" s="80">
        <f t="shared" si="5"/>
        <v>0</v>
      </c>
      <c r="Q50" s="87"/>
      <c r="R50" s="31"/>
      <c r="S50" s="81" t="str">
        <f t="shared" si="0"/>
        <v/>
      </c>
      <c r="T50" s="42"/>
      <c r="U50" s="29"/>
      <c r="V50" s="87"/>
      <c r="W50" s="32"/>
      <c r="X50" s="81" t="str">
        <f t="shared" si="1"/>
        <v/>
      </c>
      <c r="Y50" s="42"/>
      <c r="Z50" s="45"/>
      <c r="AA50" s="78"/>
      <c r="AB50" s="78"/>
      <c r="AC50" s="82"/>
      <c r="AD50" s="78"/>
      <c r="AE50" s="78"/>
      <c r="AF50" s="83"/>
      <c r="AH50" s="75" t="str">
        <f t="shared" si="7"/>
        <v>女子</v>
      </c>
      <c r="AI50" s="75" t="str">
        <f t="shared" si="8"/>
        <v>女子</v>
      </c>
    </row>
    <row r="51" spans="1:35" s="75" customFormat="1" ht="15" customHeight="1">
      <c r="A51" s="77">
        <v>44</v>
      </c>
      <c r="B51" s="78" t="str">
        <f>IF(C51=0,"",VLOOKUP(C51,#REF!,2,0))</f>
        <v/>
      </c>
      <c r="C51" s="107"/>
      <c r="D51" s="10"/>
      <c r="E51" s="31"/>
      <c r="F51" s="42"/>
      <c r="G51" s="31"/>
      <c r="H51" s="31"/>
      <c r="I51" s="31"/>
      <c r="J51" s="31"/>
      <c r="K51" s="79" t="s">
        <v>287</v>
      </c>
      <c r="L51" s="79" t="str">
        <f>IF(ISERROR(VLOOKUP($F51,#REF!,L$3,FALSE)),"",VLOOKUP($F51,#REF!,L$3,FALSE))</f>
        <v/>
      </c>
      <c r="M51" s="88"/>
      <c r="N51" s="88"/>
      <c r="O51" s="78"/>
      <c r="P51" s="80">
        <f t="shared" si="5"/>
        <v>0</v>
      </c>
      <c r="Q51" s="87"/>
      <c r="R51" s="31"/>
      <c r="S51" s="81" t="str">
        <f t="shared" si="0"/>
        <v/>
      </c>
      <c r="T51" s="42"/>
      <c r="U51" s="29"/>
      <c r="V51" s="87"/>
      <c r="W51" s="32"/>
      <c r="X51" s="81" t="str">
        <f t="shared" si="1"/>
        <v/>
      </c>
      <c r="Y51" s="42"/>
      <c r="Z51" s="45"/>
      <c r="AA51" s="78"/>
      <c r="AB51" s="78"/>
      <c r="AC51" s="82"/>
      <c r="AD51" s="78"/>
      <c r="AE51" s="78"/>
      <c r="AF51" s="83"/>
      <c r="AH51" s="75" t="str">
        <f t="shared" si="7"/>
        <v>女子</v>
      </c>
      <c r="AI51" s="75" t="str">
        <f t="shared" si="8"/>
        <v>女子</v>
      </c>
    </row>
    <row r="52" spans="1:35" s="75" customFormat="1" ht="15" customHeight="1">
      <c r="A52" s="77">
        <v>45</v>
      </c>
      <c r="B52" s="78" t="str">
        <f>IF(C52=0,"",VLOOKUP(C52,#REF!,2,0))</f>
        <v/>
      </c>
      <c r="C52" s="107"/>
      <c r="D52" s="10"/>
      <c r="E52" s="31"/>
      <c r="F52" s="42"/>
      <c r="G52" s="31"/>
      <c r="H52" s="31"/>
      <c r="I52" s="31"/>
      <c r="J52" s="31"/>
      <c r="K52" s="79" t="s">
        <v>287</v>
      </c>
      <c r="L52" s="79" t="str">
        <f>IF(ISERROR(VLOOKUP($F52,#REF!,L$3,FALSE)),"",VLOOKUP($F52,#REF!,L$3,FALSE))</f>
        <v/>
      </c>
      <c r="M52" s="88"/>
      <c r="N52" s="88"/>
      <c r="O52" s="78"/>
      <c r="P52" s="80">
        <f t="shared" si="5"/>
        <v>0</v>
      </c>
      <c r="Q52" s="87"/>
      <c r="R52" s="31"/>
      <c r="S52" s="81" t="str">
        <f t="shared" si="0"/>
        <v/>
      </c>
      <c r="T52" s="42"/>
      <c r="U52" s="29"/>
      <c r="V52" s="87"/>
      <c r="W52" s="32"/>
      <c r="X52" s="81" t="str">
        <f t="shared" si="1"/>
        <v/>
      </c>
      <c r="Y52" s="42"/>
      <c r="Z52" s="45"/>
      <c r="AA52" s="78"/>
      <c r="AB52" s="78"/>
      <c r="AC52" s="82"/>
      <c r="AD52" s="78"/>
      <c r="AE52" s="78"/>
      <c r="AF52" s="83"/>
      <c r="AH52" s="75" t="str">
        <f t="shared" si="7"/>
        <v>女子</v>
      </c>
      <c r="AI52" s="75" t="str">
        <f t="shared" si="8"/>
        <v>女子</v>
      </c>
    </row>
    <row r="53" spans="1:35" s="75" customFormat="1" ht="15" customHeight="1">
      <c r="A53" s="77">
        <v>46</v>
      </c>
      <c r="B53" s="78" t="str">
        <f>IF(C53=0,"",VLOOKUP(C53,#REF!,2,0))</f>
        <v/>
      </c>
      <c r="C53" s="107"/>
      <c r="D53" s="10"/>
      <c r="E53" s="31"/>
      <c r="F53" s="42"/>
      <c r="G53" s="31"/>
      <c r="H53" s="31"/>
      <c r="I53" s="31"/>
      <c r="J53" s="31"/>
      <c r="K53" s="79" t="s">
        <v>287</v>
      </c>
      <c r="L53" s="79" t="str">
        <f>IF(ISERROR(VLOOKUP($F53,#REF!,L$3,FALSE)),"",VLOOKUP($F53,#REF!,L$3,FALSE))</f>
        <v/>
      </c>
      <c r="M53" s="88"/>
      <c r="N53" s="88"/>
      <c r="O53" s="78"/>
      <c r="P53" s="80">
        <f t="shared" si="5"/>
        <v>0</v>
      </c>
      <c r="Q53" s="87"/>
      <c r="R53" s="31"/>
      <c r="S53" s="81" t="str">
        <f t="shared" si="0"/>
        <v/>
      </c>
      <c r="T53" s="42"/>
      <c r="U53" s="29"/>
      <c r="V53" s="87"/>
      <c r="W53" s="32"/>
      <c r="X53" s="81" t="str">
        <f t="shared" si="1"/>
        <v/>
      </c>
      <c r="Y53" s="42"/>
      <c r="Z53" s="45"/>
      <c r="AA53" s="78"/>
      <c r="AB53" s="78"/>
      <c r="AC53" s="82"/>
      <c r="AD53" s="78"/>
      <c r="AE53" s="78"/>
      <c r="AF53" s="83"/>
      <c r="AH53" s="75" t="str">
        <f t="shared" si="7"/>
        <v>女子</v>
      </c>
      <c r="AI53" s="75" t="str">
        <f t="shared" si="8"/>
        <v>女子</v>
      </c>
    </row>
    <row r="54" spans="1:35" s="75" customFormat="1" ht="15" customHeight="1">
      <c r="A54" s="77">
        <v>47</v>
      </c>
      <c r="B54" s="78" t="str">
        <f>IF(C54=0,"",VLOOKUP(C54,#REF!,2,0))</f>
        <v/>
      </c>
      <c r="C54" s="107"/>
      <c r="D54" s="10"/>
      <c r="E54" s="31"/>
      <c r="F54" s="42"/>
      <c r="G54" s="31"/>
      <c r="H54" s="31"/>
      <c r="I54" s="31"/>
      <c r="J54" s="31"/>
      <c r="K54" s="79" t="s">
        <v>287</v>
      </c>
      <c r="L54" s="79" t="str">
        <f>IF(ISERROR(VLOOKUP($F54,#REF!,L$3,FALSE)),"",VLOOKUP($F54,#REF!,L$3,FALSE))</f>
        <v/>
      </c>
      <c r="M54" s="88"/>
      <c r="N54" s="88"/>
      <c r="O54" s="78"/>
      <c r="P54" s="80">
        <f t="shared" si="5"/>
        <v>0</v>
      </c>
      <c r="Q54" s="87"/>
      <c r="R54" s="31"/>
      <c r="S54" s="81" t="str">
        <f t="shared" si="0"/>
        <v/>
      </c>
      <c r="T54" s="42"/>
      <c r="U54" s="29"/>
      <c r="V54" s="87"/>
      <c r="W54" s="32"/>
      <c r="X54" s="81" t="str">
        <f t="shared" si="1"/>
        <v/>
      </c>
      <c r="Y54" s="42"/>
      <c r="Z54" s="45"/>
      <c r="AA54" s="78"/>
      <c r="AB54" s="78"/>
      <c r="AC54" s="82"/>
      <c r="AD54" s="78"/>
      <c r="AE54" s="78"/>
      <c r="AF54" s="83"/>
      <c r="AH54" s="75" t="str">
        <f t="shared" si="7"/>
        <v>女子</v>
      </c>
      <c r="AI54" s="75" t="str">
        <f t="shared" si="8"/>
        <v>女子</v>
      </c>
    </row>
    <row r="55" spans="1:35" s="75" customFormat="1" ht="15" customHeight="1">
      <c r="A55" s="77">
        <v>48</v>
      </c>
      <c r="B55" s="78" t="str">
        <f>IF(C55=0,"",VLOOKUP(C55,#REF!,2,0))</f>
        <v/>
      </c>
      <c r="C55" s="107"/>
      <c r="D55" s="10"/>
      <c r="E55" s="31"/>
      <c r="F55" s="42"/>
      <c r="G55" s="31"/>
      <c r="H55" s="31"/>
      <c r="I55" s="31"/>
      <c r="J55" s="31"/>
      <c r="K55" s="79" t="s">
        <v>287</v>
      </c>
      <c r="L55" s="79" t="str">
        <f>IF(ISERROR(VLOOKUP($F55,#REF!,L$3,FALSE)),"",VLOOKUP($F55,#REF!,L$3,FALSE))</f>
        <v/>
      </c>
      <c r="M55" s="88"/>
      <c r="N55" s="88"/>
      <c r="O55" s="78"/>
      <c r="P55" s="80">
        <f t="shared" si="5"/>
        <v>0</v>
      </c>
      <c r="Q55" s="87"/>
      <c r="R55" s="31"/>
      <c r="S55" s="81" t="str">
        <f t="shared" si="0"/>
        <v/>
      </c>
      <c r="T55" s="42"/>
      <c r="U55" s="29"/>
      <c r="V55" s="87"/>
      <c r="W55" s="32"/>
      <c r="X55" s="81" t="str">
        <f t="shared" si="1"/>
        <v/>
      </c>
      <c r="Y55" s="42"/>
      <c r="Z55" s="45"/>
      <c r="AA55" s="78"/>
      <c r="AB55" s="78"/>
      <c r="AC55" s="82"/>
      <c r="AD55" s="78"/>
      <c r="AE55" s="78"/>
      <c r="AF55" s="83"/>
      <c r="AH55" s="75" t="str">
        <f t="shared" si="7"/>
        <v>女子</v>
      </c>
      <c r="AI55" s="75" t="str">
        <f t="shared" si="8"/>
        <v>女子</v>
      </c>
    </row>
    <row r="56" spans="1:35" s="75" customFormat="1" ht="15" customHeight="1">
      <c r="A56" s="77">
        <v>49</v>
      </c>
      <c r="B56" s="78" t="str">
        <f>IF(C56=0,"",VLOOKUP(C56,#REF!,2,0))</f>
        <v/>
      </c>
      <c r="C56" s="107"/>
      <c r="D56" s="10"/>
      <c r="E56" s="31"/>
      <c r="F56" s="42"/>
      <c r="G56" s="31"/>
      <c r="H56" s="31"/>
      <c r="I56" s="31"/>
      <c r="J56" s="31"/>
      <c r="K56" s="79" t="s">
        <v>287</v>
      </c>
      <c r="L56" s="79" t="str">
        <f>IF(ISERROR(VLOOKUP($F56,#REF!,L$3,FALSE)),"",VLOOKUP($F56,#REF!,L$3,FALSE))</f>
        <v/>
      </c>
      <c r="M56" s="88"/>
      <c r="N56" s="88"/>
      <c r="O56" s="78"/>
      <c r="P56" s="80">
        <f t="shared" si="5"/>
        <v>0</v>
      </c>
      <c r="Q56" s="87"/>
      <c r="R56" s="31"/>
      <c r="S56" s="81" t="str">
        <f t="shared" si="0"/>
        <v/>
      </c>
      <c r="T56" s="42"/>
      <c r="U56" s="29"/>
      <c r="V56" s="87"/>
      <c r="W56" s="32"/>
      <c r="X56" s="81" t="str">
        <f t="shared" si="1"/>
        <v/>
      </c>
      <c r="Y56" s="42"/>
      <c r="Z56" s="45"/>
      <c r="AA56" s="78"/>
      <c r="AB56" s="78"/>
      <c r="AC56" s="82"/>
      <c r="AD56" s="78"/>
      <c r="AE56" s="78"/>
      <c r="AF56" s="83"/>
      <c r="AH56" s="75" t="str">
        <f t="shared" si="7"/>
        <v>女子</v>
      </c>
      <c r="AI56" s="75" t="str">
        <f t="shared" si="8"/>
        <v>女子</v>
      </c>
    </row>
    <row r="57" spans="1:35" s="75" customFormat="1" ht="15" customHeight="1">
      <c r="A57" s="77">
        <v>50</v>
      </c>
      <c r="B57" s="78" t="str">
        <f>IF(C57=0,"",VLOOKUP(C57,#REF!,2,0))</f>
        <v/>
      </c>
      <c r="C57" s="107"/>
      <c r="D57" s="10"/>
      <c r="E57" s="31"/>
      <c r="F57" s="42"/>
      <c r="G57" s="31"/>
      <c r="H57" s="31"/>
      <c r="I57" s="31"/>
      <c r="J57" s="31"/>
      <c r="K57" s="79" t="s">
        <v>287</v>
      </c>
      <c r="L57" s="79" t="str">
        <f>IF(ISERROR(VLOOKUP($F57,#REF!,L$3,FALSE)),"",VLOOKUP($F57,#REF!,L$3,FALSE))</f>
        <v/>
      </c>
      <c r="M57" s="88"/>
      <c r="N57" s="88"/>
      <c r="O57" s="78"/>
      <c r="P57" s="80">
        <f t="shared" si="5"/>
        <v>0</v>
      </c>
      <c r="Q57" s="87"/>
      <c r="R57" s="31"/>
      <c r="S57" s="81" t="str">
        <f t="shared" si="0"/>
        <v/>
      </c>
      <c r="T57" s="42"/>
      <c r="U57" s="29"/>
      <c r="V57" s="87"/>
      <c r="W57" s="32"/>
      <c r="X57" s="81" t="str">
        <f t="shared" si="1"/>
        <v/>
      </c>
      <c r="Y57" s="42"/>
      <c r="Z57" s="45"/>
      <c r="AA57" s="78"/>
      <c r="AB57" s="78"/>
      <c r="AC57" s="82"/>
      <c r="AD57" s="78"/>
      <c r="AE57" s="78"/>
      <c r="AF57" s="83"/>
      <c r="AH57" s="75" t="str">
        <f t="shared" si="7"/>
        <v>女子</v>
      </c>
      <c r="AI57" s="75" t="str">
        <f t="shared" si="8"/>
        <v>女子</v>
      </c>
    </row>
    <row r="58" spans="1:35" s="75" customFormat="1" ht="15" customHeight="1">
      <c r="A58" s="77">
        <v>51</v>
      </c>
      <c r="B58" s="78" t="str">
        <f>IF(C58=0,"",VLOOKUP(C58,#REF!,2,0))</f>
        <v/>
      </c>
      <c r="C58" s="107"/>
      <c r="D58" s="10"/>
      <c r="E58" s="31"/>
      <c r="F58" s="42"/>
      <c r="G58" s="31"/>
      <c r="H58" s="31"/>
      <c r="I58" s="31"/>
      <c r="J58" s="31"/>
      <c r="K58" s="79" t="s">
        <v>287</v>
      </c>
      <c r="L58" s="79" t="str">
        <f>IF(ISERROR(VLOOKUP($F58,#REF!,L$3,FALSE)),"",VLOOKUP($F58,#REF!,L$3,FALSE))</f>
        <v/>
      </c>
      <c r="M58" s="88"/>
      <c r="N58" s="88"/>
      <c r="O58" s="78"/>
      <c r="P58" s="80">
        <f t="shared" si="5"/>
        <v>0</v>
      </c>
      <c r="Q58" s="87"/>
      <c r="R58" s="31"/>
      <c r="S58" s="81" t="str">
        <f t="shared" si="0"/>
        <v/>
      </c>
      <c r="T58" s="42"/>
      <c r="U58" s="29"/>
      <c r="V58" s="87"/>
      <c r="W58" s="32"/>
      <c r="X58" s="81" t="str">
        <f t="shared" si="1"/>
        <v/>
      </c>
      <c r="Y58" s="42"/>
      <c r="Z58" s="45"/>
      <c r="AA58" s="78"/>
      <c r="AB58" s="78"/>
      <c r="AC58" s="82"/>
      <c r="AD58" s="78"/>
      <c r="AE58" s="78"/>
      <c r="AF58" s="83"/>
      <c r="AH58" s="75" t="str">
        <f t="shared" si="7"/>
        <v>女子</v>
      </c>
      <c r="AI58" s="75" t="str">
        <f t="shared" si="8"/>
        <v>女子</v>
      </c>
    </row>
    <row r="59" spans="1:35" s="75" customFormat="1" ht="15" customHeight="1">
      <c r="A59" s="77">
        <v>52</v>
      </c>
      <c r="B59" s="78" t="str">
        <f>IF(C59=0,"",VLOOKUP(C59,#REF!,2,0))</f>
        <v/>
      </c>
      <c r="C59" s="107"/>
      <c r="D59" s="10"/>
      <c r="E59" s="31"/>
      <c r="F59" s="42"/>
      <c r="G59" s="31"/>
      <c r="H59" s="31"/>
      <c r="I59" s="31"/>
      <c r="J59" s="31"/>
      <c r="K59" s="79" t="s">
        <v>287</v>
      </c>
      <c r="L59" s="79" t="str">
        <f>IF(ISERROR(VLOOKUP($F59,#REF!,L$3,FALSE)),"",VLOOKUP($F59,#REF!,L$3,FALSE))</f>
        <v/>
      </c>
      <c r="M59" s="88"/>
      <c r="N59" s="88"/>
      <c r="O59" s="78"/>
      <c r="P59" s="80">
        <f t="shared" si="5"/>
        <v>0</v>
      </c>
      <c r="Q59" s="87"/>
      <c r="R59" s="31"/>
      <c r="S59" s="81" t="str">
        <f t="shared" si="0"/>
        <v/>
      </c>
      <c r="T59" s="42"/>
      <c r="U59" s="29"/>
      <c r="V59" s="87"/>
      <c r="W59" s="32"/>
      <c r="X59" s="81" t="str">
        <f t="shared" si="1"/>
        <v/>
      </c>
      <c r="Y59" s="42"/>
      <c r="Z59" s="45"/>
      <c r="AA59" s="78"/>
      <c r="AB59" s="78"/>
      <c r="AC59" s="82"/>
      <c r="AD59" s="78"/>
      <c r="AE59" s="78"/>
      <c r="AF59" s="83"/>
      <c r="AH59" s="75" t="str">
        <f t="shared" si="7"/>
        <v>女子</v>
      </c>
      <c r="AI59" s="75" t="str">
        <f t="shared" si="8"/>
        <v>女子</v>
      </c>
    </row>
    <row r="60" spans="1:35" s="75" customFormat="1" ht="15" customHeight="1">
      <c r="A60" s="77">
        <v>53</v>
      </c>
      <c r="B60" s="78" t="str">
        <f>IF(C60=0,"",VLOOKUP(C60,#REF!,2,0))</f>
        <v/>
      </c>
      <c r="C60" s="107"/>
      <c r="D60" s="10"/>
      <c r="E60" s="31"/>
      <c r="F60" s="42"/>
      <c r="G60" s="31"/>
      <c r="H60" s="31"/>
      <c r="I60" s="31"/>
      <c r="J60" s="31"/>
      <c r="K60" s="79" t="s">
        <v>287</v>
      </c>
      <c r="L60" s="79" t="str">
        <f>IF(ISERROR(VLOOKUP($F60,#REF!,L$3,FALSE)),"",VLOOKUP($F60,#REF!,L$3,FALSE))</f>
        <v/>
      </c>
      <c r="M60" s="88"/>
      <c r="N60" s="88"/>
      <c r="O60" s="78"/>
      <c r="P60" s="80">
        <f t="shared" si="5"/>
        <v>0</v>
      </c>
      <c r="Q60" s="87"/>
      <c r="R60" s="31"/>
      <c r="S60" s="81" t="str">
        <f t="shared" si="0"/>
        <v/>
      </c>
      <c r="T60" s="42"/>
      <c r="U60" s="29"/>
      <c r="V60" s="87"/>
      <c r="W60" s="32"/>
      <c r="X60" s="81" t="str">
        <f t="shared" si="1"/>
        <v/>
      </c>
      <c r="Y60" s="42"/>
      <c r="Z60" s="45"/>
      <c r="AA60" s="78"/>
      <c r="AB60" s="78"/>
      <c r="AC60" s="82"/>
      <c r="AD60" s="78"/>
      <c r="AE60" s="78"/>
      <c r="AF60" s="83"/>
      <c r="AH60" s="75" t="str">
        <f t="shared" si="7"/>
        <v>女子</v>
      </c>
      <c r="AI60" s="75" t="str">
        <f t="shared" si="8"/>
        <v>女子</v>
      </c>
    </row>
    <row r="61" spans="1:35" s="75" customFormat="1" ht="15" customHeight="1">
      <c r="A61" s="77">
        <v>54</v>
      </c>
      <c r="B61" s="78" t="str">
        <f>IF(C61=0,"",VLOOKUP(C61,#REF!,2,0))</f>
        <v/>
      </c>
      <c r="C61" s="107"/>
      <c r="D61" s="10"/>
      <c r="E61" s="31"/>
      <c r="F61" s="42"/>
      <c r="G61" s="31"/>
      <c r="H61" s="31"/>
      <c r="I61" s="31"/>
      <c r="J61" s="31"/>
      <c r="K61" s="79" t="s">
        <v>287</v>
      </c>
      <c r="L61" s="79" t="str">
        <f>IF(ISERROR(VLOOKUP($F61,#REF!,L$3,FALSE)),"",VLOOKUP($F61,#REF!,L$3,FALSE))</f>
        <v/>
      </c>
      <c r="M61" s="88"/>
      <c r="N61" s="88"/>
      <c r="O61" s="78"/>
      <c r="P61" s="80">
        <f t="shared" si="5"/>
        <v>0</v>
      </c>
      <c r="Q61" s="87"/>
      <c r="R61" s="31"/>
      <c r="S61" s="81" t="str">
        <f t="shared" si="0"/>
        <v/>
      </c>
      <c r="T61" s="42"/>
      <c r="U61" s="29"/>
      <c r="V61" s="87"/>
      <c r="W61" s="32"/>
      <c r="X61" s="81" t="str">
        <f t="shared" si="1"/>
        <v/>
      </c>
      <c r="Y61" s="42"/>
      <c r="Z61" s="45"/>
      <c r="AA61" s="78"/>
      <c r="AB61" s="78"/>
      <c r="AC61" s="82"/>
      <c r="AD61" s="78"/>
      <c r="AE61" s="78"/>
      <c r="AF61" s="83"/>
      <c r="AH61" s="75" t="str">
        <f t="shared" si="7"/>
        <v>女子</v>
      </c>
      <c r="AI61" s="75" t="str">
        <f t="shared" si="8"/>
        <v>女子</v>
      </c>
    </row>
    <row r="62" spans="1:35" s="75" customFormat="1" ht="15" customHeight="1">
      <c r="A62" s="77">
        <v>55</v>
      </c>
      <c r="B62" s="78" t="str">
        <f>IF(C62=0,"",VLOOKUP(C62,#REF!,2,0))</f>
        <v/>
      </c>
      <c r="C62" s="107"/>
      <c r="D62" s="10"/>
      <c r="E62" s="31"/>
      <c r="F62" s="42"/>
      <c r="G62" s="31"/>
      <c r="H62" s="31"/>
      <c r="I62" s="31"/>
      <c r="J62" s="31"/>
      <c r="K62" s="79" t="s">
        <v>287</v>
      </c>
      <c r="L62" s="79" t="str">
        <f>IF(ISERROR(VLOOKUP($F62,#REF!,L$3,FALSE)),"",VLOOKUP($F62,#REF!,L$3,FALSE))</f>
        <v/>
      </c>
      <c r="M62" s="88"/>
      <c r="N62" s="88"/>
      <c r="O62" s="78"/>
      <c r="P62" s="80">
        <f t="shared" si="5"/>
        <v>0</v>
      </c>
      <c r="Q62" s="87"/>
      <c r="R62" s="31"/>
      <c r="S62" s="81" t="str">
        <f t="shared" si="0"/>
        <v/>
      </c>
      <c r="T62" s="42"/>
      <c r="U62" s="29"/>
      <c r="V62" s="87"/>
      <c r="W62" s="32"/>
      <c r="X62" s="81" t="str">
        <f t="shared" si="1"/>
        <v/>
      </c>
      <c r="Y62" s="42"/>
      <c r="Z62" s="45"/>
      <c r="AA62" s="78"/>
      <c r="AB62" s="78"/>
      <c r="AC62" s="82"/>
      <c r="AD62" s="78"/>
      <c r="AE62" s="78"/>
      <c r="AF62" s="83"/>
      <c r="AH62" s="75" t="str">
        <f t="shared" si="7"/>
        <v>女子</v>
      </c>
      <c r="AI62" s="75" t="str">
        <f t="shared" si="8"/>
        <v>女子</v>
      </c>
    </row>
    <row r="63" spans="1:35" s="75" customFormat="1" ht="15" customHeight="1">
      <c r="A63" s="77">
        <v>56</v>
      </c>
      <c r="B63" s="78" t="str">
        <f>IF(C63=0,"",VLOOKUP(C63,#REF!,2,0))</f>
        <v/>
      </c>
      <c r="C63" s="107"/>
      <c r="D63" s="10"/>
      <c r="E63" s="31"/>
      <c r="F63" s="42"/>
      <c r="G63" s="31"/>
      <c r="H63" s="31"/>
      <c r="I63" s="31"/>
      <c r="J63" s="31"/>
      <c r="K63" s="79" t="s">
        <v>287</v>
      </c>
      <c r="L63" s="79" t="str">
        <f>IF(ISERROR(VLOOKUP($F63,#REF!,L$3,FALSE)),"",VLOOKUP($F63,#REF!,L$3,FALSE))</f>
        <v/>
      </c>
      <c r="M63" s="88"/>
      <c r="N63" s="88"/>
      <c r="O63" s="78"/>
      <c r="P63" s="80">
        <f t="shared" si="5"/>
        <v>0</v>
      </c>
      <c r="Q63" s="87"/>
      <c r="R63" s="31"/>
      <c r="S63" s="81" t="str">
        <f t="shared" si="0"/>
        <v/>
      </c>
      <c r="T63" s="42"/>
      <c r="U63" s="29"/>
      <c r="V63" s="87"/>
      <c r="W63" s="32"/>
      <c r="X63" s="81" t="str">
        <f t="shared" si="1"/>
        <v/>
      </c>
      <c r="Y63" s="42"/>
      <c r="Z63" s="45"/>
      <c r="AA63" s="78"/>
      <c r="AB63" s="78"/>
      <c r="AC63" s="82"/>
      <c r="AD63" s="78"/>
      <c r="AE63" s="78"/>
      <c r="AF63" s="83"/>
      <c r="AH63" s="75" t="str">
        <f t="shared" si="7"/>
        <v>女子</v>
      </c>
      <c r="AI63" s="75" t="str">
        <f t="shared" si="8"/>
        <v>女子</v>
      </c>
    </row>
    <row r="64" spans="1:35" s="75" customFormat="1" ht="15" customHeight="1">
      <c r="A64" s="77">
        <v>57</v>
      </c>
      <c r="B64" s="78" t="str">
        <f>IF(C64=0,"",VLOOKUP(C64,#REF!,2,0))</f>
        <v/>
      </c>
      <c r="C64" s="107"/>
      <c r="D64" s="10"/>
      <c r="E64" s="31"/>
      <c r="F64" s="42"/>
      <c r="G64" s="31"/>
      <c r="H64" s="31"/>
      <c r="I64" s="31"/>
      <c r="J64" s="31"/>
      <c r="K64" s="79" t="s">
        <v>287</v>
      </c>
      <c r="L64" s="79" t="str">
        <f>IF(ISERROR(VLOOKUP($F64,#REF!,L$3,FALSE)),"",VLOOKUP($F64,#REF!,L$3,FALSE))</f>
        <v/>
      </c>
      <c r="M64" s="88"/>
      <c r="N64" s="88"/>
      <c r="O64" s="78"/>
      <c r="P64" s="80">
        <f t="shared" si="5"/>
        <v>0</v>
      </c>
      <c r="Q64" s="87"/>
      <c r="R64" s="31"/>
      <c r="S64" s="81" t="str">
        <f t="shared" si="0"/>
        <v/>
      </c>
      <c r="T64" s="42"/>
      <c r="U64" s="29"/>
      <c r="V64" s="87"/>
      <c r="W64" s="32"/>
      <c r="X64" s="81" t="str">
        <f t="shared" si="1"/>
        <v/>
      </c>
      <c r="Y64" s="42"/>
      <c r="Z64" s="45"/>
      <c r="AA64" s="78"/>
      <c r="AB64" s="78"/>
      <c r="AC64" s="82"/>
      <c r="AD64" s="78"/>
      <c r="AE64" s="78"/>
      <c r="AF64" s="83"/>
      <c r="AH64" s="75" t="str">
        <f t="shared" si="7"/>
        <v>女子</v>
      </c>
      <c r="AI64" s="75" t="str">
        <f t="shared" si="8"/>
        <v>女子</v>
      </c>
    </row>
    <row r="65" spans="1:35" s="75" customFormat="1" ht="15" customHeight="1">
      <c r="A65" s="77">
        <v>58</v>
      </c>
      <c r="B65" s="78" t="str">
        <f>IF(C65=0,"",VLOOKUP(C65,#REF!,2,0))</f>
        <v/>
      </c>
      <c r="C65" s="107"/>
      <c r="D65" s="10"/>
      <c r="E65" s="31"/>
      <c r="F65" s="42"/>
      <c r="G65" s="31"/>
      <c r="H65" s="31"/>
      <c r="I65" s="31"/>
      <c r="J65" s="31"/>
      <c r="K65" s="79" t="s">
        <v>287</v>
      </c>
      <c r="L65" s="79" t="str">
        <f>IF(ISERROR(VLOOKUP($F65,#REF!,L$3,FALSE)),"",VLOOKUP($F65,#REF!,L$3,FALSE))</f>
        <v/>
      </c>
      <c r="M65" s="88"/>
      <c r="N65" s="88"/>
      <c r="O65" s="78"/>
      <c r="P65" s="80">
        <f t="shared" si="5"/>
        <v>0</v>
      </c>
      <c r="Q65" s="87"/>
      <c r="R65" s="31"/>
      <c r="S65" s="81" t="str">
        <f t="shared" si="0"/>
        <v/>
      </c>
      <c r="T65" s="43"/>
      <c r="U65" s="29"/>
      <c r="V65" s="87"/>
      <c r="W65" s="32"/>
      <c r="X65" s="81" t="str">
        <f t="shared" si="1"/>
        <v/>
      </c>
      <c r="Y65" s="43"/>
      <c r="Z65" s="45"/>
      <c r="AA65" s="78"/>
      <c r="AB65" s="78"/>
      <c r="AC65" s="82"/>
      <c r="AD65" s="78"/>
      <c r="AE65" s="78"/>
      <c r="AF65" s="83"/>
      <c r="AH65" s="75" t="str">
        <f t="shared" si="7"/>
        <v>女子</v>
      </c>
      <c r="AI65" s="75" t="str">
        <f t="shared" si="8"/>
        <v>女子</v>
      </c>
    </row>
    <row r="66" spans="1:35" s="75" customFormat="1" ht="15" customHeight="1">
      <c r="A66" s="77">
        <v>59</v>
      </c>
      <c r="B66" s="78" t="str">
        <f>IF(C66=0,"",VLOOKUP(C66,#REF!,2,0))</f>
        <v/>
      </c>
      <c r="C66" s="107"/>
      <c r="D66" s="10"/>
      <c r="E66" s="31"/>
      <c r="F66" s="42"/>
      <c r="G66" s="31"/>
      <c r="H66" s="31"/>
      <c r="I66" s="31"/>
      <c r="J66" s="31"/>
      <c r="K66" s="79" t="s">
        <v>287</v>
      </c>
      <c r="L66" s="79" t="str">
        <f>IF(ISERROR(VLOOKUP($F66,#REF!,L$3,FALSE)),"",VLOOKUP($F66,#REF!,L$3,FALSE))</f>
        <v/>
      </c>
      <c r="M66" s="88"/>
      <c r="N66" s="88"/>
      <c r="O66" s="78"/>
      <c r="P66" s="80">
        <f t="shared" si="5"/>
        <v>0</v>
      </c>
      <c r="Q66" s="87"/>
      <c r="R66" s="31"/>
      <c r="S66" s="81" t="str">
        <f t="shared" si="0"/>
        <v/>
      </c>
      <c r="T66" s="42"/>
      <c r="U66" s="30"/>
      <c r="V66" s="87"/>
      <c r="W66" s="32"/>
      <c r="X66" s="81" t="str">
        <f t="shared" si="1"/>
        <v/>
      </c>
      <c r="Y66" s="42"/>
      <c r="Z66" s="45"/>
      <c r="AA66" s="78"/>
      <c r="AB66" s="78"/>
      <c r="AC66" s="82"/>
      <c r="AD66" s="78"/>
      <c r="AE66" s="78"/>
      <c r="AF66" s="83"/>
      <c r="AH66" s="75" t="str">
        <f t="shared" si="7"/>
        <v>女子</v>
      </c>
      <c r="AI66" s="75" t="str">
        <f t="shared" si="8"/>
        <v>女子</v>
      </c>
    </row>
    <row r="67" spans="1:35" s="75" customFormat="1" ht="15" customHeight="1">
      <c r="A67" s="77">
        <v>60</v>
      </c>
      <c r="B67" s="78" t="str">
        <f>IF(C67=0,"",VLOOKUP(C67,#REF!,2,0))</f>
        <v/>
      </c>
      <c r="C67" s="107"/>
      <c r="D67" s="10"/>
      <c r="E67" s="31"/>
      <c r="F67" s="42"/>
      <c r="G67" s="31"/>
      <c r="H67" s="31"/>
      <c r="I67" s="31"/>
      <c r="J67" s="31"/>
      <c r="K67" s="79" t="s">
        <v>287</v>
      </c>
      <c r="L67" s="79" t="str">
        <f>IF(ISERROR(VLOOKUP($F67,#REF!,L$3,FALSE)),"",VLOOKUP($F67,#REF!,L$3,FALSE))</f>
        <v/>
      </c>
      <c r="M67" s="88"/>
      <c r="N67" s="88"/>
      <c r="O67" s="78"/>
      <c r="P67" s="80">
        <f t="shared" si="5"/>
        <v>0</v>
      </c>
      <c r="Q67" s="87"/>
      <c r="R67" s="31"/>
      <c r="S67" s="81" t="str">
        <f t="shared" si="0"/>
        <v/>
      </c>
      <c r="T67" s="42"/>
      <c r="U67" s="29"/>
      <c r="V67" s="87"/>
      <c r="W67" s="32"/>
      <c r="X67" s="81" t="str">
        <f t="shared" si="1"/>
        <v/>
      </c>
      <c r="Y67" s="42"/>
      <c r="Z67" s="45"/>
      <c r="AA67" s="78"/>
      <c r="AB67" s="78"/>
      <c r="AC67" s="82"/>
      <c r="AD67" s="78"/>
      <c r="AE67" s="78"/>
      <c r="AF67" s="83"/>
      <c r="AH67" s="75" t="str">
        <f t="shared" si="7"/>
        <v>女子</v>
      </c>
      <c r="AI67" s="75" t="str">
        <f t="shared" si="8"/>
        <v>女子</v>
      </c>
    </row>
    <row r="68" spans="1:35" s="75" customFormat="1" ht="15" customHeight="1">
      <c r="A68" s="77">
        <v>61</v>
      </c>
      <c r="B68" s="78" t="str">
        <f>IF(C68=0,"",VLOOKUP(C68,#REF!,2,0))</f>
        <v/>
      </c>
      <c r="C68" s="107"/>
      <c r="D68" s="10"/>
      <c r="E68" s="31"/>
      <c r="F68" s="42"/>
      <c r="G68" s="31"/>
      <c r="H68" s="31"/>
      <c r="I68" s="31"/>
      <c r="J68" s="31"/>
      <c r="K68" s="79" t="s">
        <v>287</v>
      </c>
      <c r="L68" s="79" t="str">
        <f>IF(ISERROR(VLOOKUP($F68,#REF!,L$3,FALSE)),"",VLOOKUP($F68,#REF!,L$3,FALSE))</f>
        <v/>
      </c>
      <c r="M68" s="88"/>
      <c r="N68" s="88"/>
      <c r="O68" s="78"/>
      <c r="P68" s="80">
        <f t="shared" si="5"/>
        <v>0</v>
      </c>
      <c r="Q68" s="87"/>
      <c r="R68" s="31"/>
      <c r="S68" s="81" t="str">
        <f t="shared" si="0"/>
        <v/>
      </c>
      <c r="T68" s="42"/>
      <c r="U68" s="29"/>
      <c r="V68" s="87"/>
      <c r="W68" s="32"/>
      <c r="X68" s="81" t="str">
        <f t="shared" si="1"/>
        <v/>
      </c>
      <c r="Y68" s="42"/>
      <c r="Z68" s="45"/>
      <c r="AA68" s="78"/>
      <c r="AB68" s="78"/>
      <c r="AC68" s="82"/>
      <c r="AD68" s="78"/>
      <c r="AE68" s="78"/>
      <c r="AF68" s="83"/>
      <c r="AH68" s="75" t="str">
        <f t="shared" si="7"/>
        <v>女子</v>
      </c>
      <c r="AI68" s="75" t="str">
        <f t="shared" si="8"/>
        <v>女子</v>
      </c>
    </row>
    <row r="69" spans="1:35" s="75" customFormat="1" ht="15" customHeight="1">
      <c r="A69" s="77">
        <v>62</v>
      </c>
      <c r="B69" s="78" t="str">
        <f>IF(C69=0,"",VLOOKUP(C69,#REF!,2,0))</f>
        <v/>
      </c>
      <c r="C69" s="107"/>
      <c r="D69" s="10"/>
      <c r="E69" s="31"/>
      <c r="F69" s="42"/>
      <c r="G69" s="31"/>
      <c r="H69" s="31"/>
      <c r="I69" s="31"/>
      <c r="J69" s="31"/>
      <c r="K69" s="79" t="s">
        <v>287</v>
      </c>
      <c r="L69" s="79" t="str">
        <f>IF(ISERROR(VLOOKUP($F69,#REF!,L$3,FALSE)),"",VLOOKUP($F69,#REF!,L$3,FALSE))</f>
        <v/>
      </c>
      <c r="M69" s="88"/>
      <c r="N69" s="88"/>
      <c r="O69" s="78"/>
      <c r="P69" s="80">
        <f t="shared" si="5"/>
        <v>0</v>
      </c>
      <c r="Q69" s="87"/>
      <c r="R69" s="31"/>
      <c r="S69" s="81" t="str">
        <f t="shared" ref="S69:S132" si="9">IF(ISERROR(INDEX($AQ$4:$AQ$32,MATCH(Q69&amp;R69,$AR$4:$AR$32,))),"",INDEX($AQ$4:$AQ$32,MATCH(Q69&amp;R69,$AR$4:$AR$32,0)))</f>
        <v/>
      </c>
      <c r="T69" s="42"/>
      <c r="U69" s="29"/>
      <c r="V69" s="87"/>
      <c r="W69" s="32"/>
      <c r="X69" s="81" t="str">
        <f t="shared" ref="X69:X132" si="10">IF(ISERROR(INDEX($AQ$4:$AQ$32,MATCH(V69&amp;W69,$AR$4:$AR$32,))),"",INDEX($AQ$4:$AQ$32,MATCH(V69&amp;W69,$AR$4:$AR$32,0)))</f>
        <v/>
      </c>
      <c r="Y69" s="42"/>
      <c r="Z69" s="45"/>
      <c r="AA69" s="78"/>
      <c r="AB69" s="78"/>
      <c r="AC69" s="82"/>
      <c r="AD69" s="78"/>
      <c r="AE69" s="78"/>
      <c r="AF69" s="83"/>
      <c r="AH69" s="75" t="str">
        <f t="shared" si="7"/>
        <v>女子</v>
      </c>
      <c r="AI69" s="75" t="str">
        <f t="shared" si="8"/>
        <v>女子</v>
      </c>
    </row>
    <row r="70" spans="1:35" s="75" customFormat="1" ht="15" customHeight="1">
      <c r="A70" s="77">
        <v>63</v>
      </c>
      <c r="B70" s="78" t="str">
        <f>IF(C70=0,"",VLOOKUP(C70,#REF!,2,0))</f>
        <v/>
      </c>
      <c r="C70" s="107"/>
      <c r="D70" s="10"/>
      <c r="E70" s="31"/>
      <c r="F70" s="42"/>
      <c r="G70" s="31"/>
      <c r="H70" s="31"/>
      <c r="I70" s="31"/>
      <c r="J70" s="31"/>
      <c r="K70" s="79" t="s">
        <v>287</v>
      </c>
      <c r="L70" s="79" t="str">
        <f>IF(ISERROR(VLOOKUP($F70,#REF!,L$3,FALSE)),"",VLOOKUP($F70,#REF!,L$3,FALSE))</f>
        <v/>
      </c>
      <c r="M70" s="88"/>
      <c r="N70" s="88"/>
      <c r="O70" s="78"/>
      <c r="P70" s="80">
        <f t="shared" si="5"/>
        <v>0</v>
      </c>
      <c r="Q70" s="87"/>
      <c r="R70" s="31"/>
      <c r="S70" s="81" t="str">
        <f t="shared" si="9"/>
        <v/>
      </c>
      <c r="T70" s="42"/>
      <c r="U70" s="29"/>
      <c r="V70" s="87"/>
      <c r="W70" s="32"/>
      <c r="X70" s="81" t="str">
        <f t="shared" si="10"/>
        <v/>
      </c>
      <c r="Y70" s="42"/>
      <c r="Z70" s="45"/>
      <c r="AA70" s="78"/>
      <c r="AB70" s="78"/>
      <c r="AC70" s="82"/>
      <c r="AD70" s="78"/>
      <c r="AE70" s="78"/>
      <c r="AF70" s="83"/>
      <c r="AH70" s="75" t="str">
        <f t="shared" si="7"/>
        <v>女子</v>
      </c>
      <c r="AI70" s="75" t="str">
        <f t="shared" si="8"/>
        <v>女子</v>
      </c>
    </row>
    <row r="71" spans="1:35" s="75" customFormat="1" ht="15" customHeight="1">
      <c r="A71" s="77">
        <v>64</v>
      </c>
      <c r="B71" s="78" t="str">
        <f>IF(C71=0,"",VLOOKUP(C71,#REF!,2,0))</f>
        <v/>
      </c>
      <c r="C71" s="107"/>
      <c r="D71" s="10"/>
      <c r="E71" s="31"/>
      <c r="F71" s="42"/>
      <c r="G71" s="31"/>
      <c r="H71" s="31"/>
      <c r="I71" s="31"/>
      <c r="J71" s="31"/>
      <c r="K71" s="79" t="s">
        <v>287</v>
      </c>
      <c r="L71" s="79" t="str">
        <f>IF(ISERROR(VLOOKUP($F71,#REF!,L$3,FALSE)),"",VLOOKUP($F71,#REF!,L$3,FALSE))</f>
        <v/>
      </c>
      <c r="M71" s="88"/>
      <c r="N71" s="88"/>
      <c r="O71" s="78"/>
      <c r="P71" s="80">
        <f t="shared" si="5"/>
        <v>0</v>
      </c>
      <c r="Q71" s="87"/>
      <c r="R71" s="31"/>
      <c r="S71" s="81" t="str">
        <f t="shared" si="9"/>
        <v/>
      </c>
      <c r="T71" s="42"/>
      <c r="U71" s="30"/>
      <c r="V71" s="87"/>
      <c r="W71" s="32"/>
      <c r="X71" s="81" t="str">
        <f t="shared" si="10"/>
        <v/>
      </c>
      <c r="Y71" s="42"/>
      <c r="Z71" s="45"/>
      <c r="AA71" s="78"/>
      <c r="AB71" s="78"/>
      <c r="AC71" s="82"/>
      <c r="AD71" s="78"/>
      <c r="AE71" s="78"/>
      <c r="AF71" s="83"/>
      <c r="AH71" s="75" t="str">
        <f t="shared" si="7"/>
        <v>女子</v>
      </c>
      <c r="AI71" s="75" t="str">
        <f t="shared" si="8"/>
        <v>女子</v>
      </c>
    </row>
    <row r="72" spans="1:35" s="75" customFormat="1" ht="15" customHeight="1">
      <c r="A72" s="77">
        <v>65</v>
      </c>
      <c r="B72" s="78" t="str">
        <f>IF(C72=0,"",VLOOKUP(C72,#REF!,2,0))</f>
        <v/>
      </c>
      <c r="C72" s="107"/>
      <c r="D72" s="10"/>
      <c r="E72" s="31"/>
      <c r="F72" s="42"/>
      <c r="G72" s="31"/>
      <c r="H72" s="31"/>
      <c r="I72" s="31"/>
      <c r="J72" s="31"/>
      <c r="K72" s="79" t="s">
        <v>287</v>
      </c>
      <c r="L72" s="79" t="str">
        <f>IF(ISERROR(VLOOKUP($F72,#REF!,L$3,FALSE)),"",VLOOKUP($F72,#REF!,L$3,FALSE))</f>
        <v/>
      </c>
      <c r="M72" s="88"/>
      <c r="N72" s="88"/>
      <c r="O72" s="78"/>
      <c r="P72" s="80">
        <f t="shared" ref="P72:P135" si="11">$R$1</f>
        <v>0</v>
      </c>
      <c r="Q72" s="87"/>
      <c r="R72" s="31"/>
      <c r="S72" s="81" t="str">
        <f t="shared" si="9"/>
        <v/>
      </c>
      <c r="T72" s="42"/>
      <c r="U72" s="29"/>
      <c r="V72" s="87"/>
      <c r="W72" s="32"/>
      <c r="X72" s="81" t="str">
        <f t="shared" si="10"/>
        <v/>
      </c>
      <c r="Y72" s="42"/>
      <c r="Z72" s="45"/>
      <c r="AA72" s="78"/>
      <c r="AB72" s="78"/>
      <c r="AC72" s="82"/>
      <c r="AD72" s="78"/>
      <c r="AE72" s="78"/>
      <c r="AF72" s="83"/>
      <c r="AH72" s="75" t="str">
        <f t="shared" si="7"/>
        <v>女子</v>
      </c>
      <c r="AI72" s="75" t="str">
        <f t="shared" si="8"/>
        <v>女子</v>
      </c>
    </row>
    <row r="73" spans="1:35" s="75" customFormat="1" ht="15" customHeight="1">
      <c r="A73" s="77">
        <v>66</v>
      </c>
      <c r="B73" s="78" t="str">
        <f>IF(C73=0,"",VLOOKUP(C73,#REF!,2,0))</f>
        <v/>
      </c>
      <c r="C73" s="107"/>
      <c r="D73" s="10"/>
      <c r="E73" s="31"/>
      <c r="F73" s="42"/>
      <c r="G73" s="31"/>
      <c r="H73" s="31"/>
      <c r="I73" s="31"/>
      <c r="J73" s="31"/>
      <c r="K73" s="79" t="s">
        <v>287</v>
      </c>
      <c r="L73" s="79" t="str">
        <f>IF(ISERROR(VLOOKUP($F73,#REF!,L$3,FALSE)),"",VLOOKUP($F73,#REF!,L$3,FALSE))</f>
        <v/>
      </c>
      <c r="M73" s="88"/>
      <c r="N73" s="88"/>
      <c r="O73" s="78"/>
      <c r="P73" s="80">
        <f t="shared" si="11"/>
        <v>0</v>
      </c>
      <c r="Q73" s="87"/>
      <c r="R73" s="31"/>
      <c r="S73" s="81" t="str">
        <f t="shared" si="9"/>
        <v/>
      </c>
      <c r="T73" s="42"/>
      <c r="U73" s="29"/>
      <c r="V73" s="87"/>
      <c r="W73" s="32"/>
      <c r="X73" s="81" t="str">
        <f t="shared" si="10"/>
        <v/>
      </c>
      <c r="Y73" s="42"/>
      <c r="Z73" s="45"/>
      <c r="AA73" s="78"/>
      <c r="AB73" s="78"/>
      <c r="AC73" s="82"/>
      <c r="AD73" s="78"/>
      <c r="AE73" s="78"/>
      <c r="AF73" s="83"/>
      <c r="AH73" s="75" t="str">
        <f t="shared" si="7"/>
        <v>女子</v>
      </c>
      <c r="AI73" s="75" t="str">
        <f t="shared" si="8"/>
        <v>女子</v>
      </c>
    </row>
    <row r="74" spans="1:35" s="75" customFormat="1" ht="15" customHeight="1">
      <c r="A74" s="77">
        <v>67</v>
      </c>
      <c r="B74" s="78" t="str">
        <f>IF(C74=0,"",VLOOKUP(C74,#REF!,2,0))</f>
        <v/>
      </c>
      <c r="C74" s="107"/>
      <c r="D74" s="10"/>
      <c r="E74" s="31"/>
      <c r="F74" s="42"/>
      <c r="G74" s="31"/>
      <c r="H74" s="31"/>
      <c r="I74" s="31"/>
      <c r="J74" s="31"/>
      <c r="K74" s="79" t="s">
        <v>287</v>
      </c>
      <c r="L74" s="79" t="str">
        <f>IF(ISERROR(VLOOKUP($F74,#REF!,L$3,FALSE)),"",VLOOKUP($F74,#REF!,L$3,FALSE))</f>
        <v/>
      </c>
      <c r="M74" s="88"/>
      <c r="N74" s="88"/>
      <c r="O74" s="78"/>
      <c r="P74" s="80">
        <f t="shared" si="11"/>
        <v>0</v>
      </c>
      <c r="Q74" s="87"/>
      <c r="R74" s="31"/>
      <c r="S74" s="81" t="str">
        <f t="shared" si="9"/>
        <v/>
      </c>
      <c r="T74" s="42"/>
      <c r="U74" s="29"/>
      <c r="V74" s="87"/>
      <c r="W74" s="32"/>
      <c r="X74" s="81" t="str">
        <f t="shared" si="10"/>
        <v/>
      </c>
      <c r="Y74" s="42"/>
      <c r="Z74" s="45"/>
      <c r="AA74" s="78"/>
      <c r="AB74" s="78"/>
      <c r="AC74" s="82"/>
      <c r="AD74" s="78"/>
      <c r="AE74" s="78"/>
      <c r="AF74" s="83"/>
      <c r="AH74" s="75" t="str">
        <f t="shared" si="7"/>
        <v>女子</v>
      </c>
      <c r="AI74" s="75" t="str">
        <f t="shared" si="8"/>
        <v>女子</v>
      </c>
    </row>
    <row r="75" spans="1:35" s="75" customFormat="1" ht="15" customHeight="1">
      <c r="A75" s="77">
        <v>68</v>
      </c>
      <c r="B75" s="78" t="str">
        <f>IF(C75=0,"",VLOOKUP(C75,#REF!,2,0))</f>
        <v/>
      </c>
      <c r="C75" s="107"/>
      <c r="D75" s="10"/>
      <c r="E75" s="31"/>
      <c r="F75" s="42"/>
      <c r="G75" s="31"/>
      <c r="H75" s="31"/>
      <c r="I75" s="31"/>
      <c r="J75" s="31"/>
      <c r="K75" s="79" t="s">
        <v>287</v>
      </c>
      <c r="L75" s="79" t="str">
        <f>IF(ISERROR(VLOOKUP($F75,#REF!,L$3,FALSE)),"",VLOOKUP($F75,#REF!,L$3,FALSE))</f>
        <v/>
      </c>
      <c r="M75" s="88"/>
      <c r="N75" s="88"/>
      <c r="O75" s="78"/>
      <c r="P75" s="80">
        <f t="shared" si="11"/>
        <v>0</v>
      </c>
      <c r="Q75" s="87"/>
      <c r="R75" s="31"/>
      <c r="S75" s="81" t="str">
        <f t="shared" si="9"/>
        <v/>
      </c>
      <c r="T75" s="42"/>
      <c r="U75" s="29"/>
      <c r="V75" s="87"/>
      <c r="W75" s="32"/>
      <c r="X75" s="81" t="str">
        <f t="shared" si="10"/>
        <v/>
      </c>
      <c r="Y75" s="42"/>
      <c r="Z75" s="45"/>
      <c r="AA75" s="78"/>
      <c r="AB75" s="78"/>
      <c r="AC75" s="82"/>
      <c r="AD75" s="78"/>
      <c r="AE75" s="78"/>
      <c r="AF75" s="83"/>
      <c r="AH75" s="75" t="str">
        <f t="shared" si="7"/>
        <v>女子</v>
      </c>
      <c r="AI75" s="75" t="str">
        <f t="shared" si="8"/>
        <v>女子</v>
      </c>
    </row>
    <row r="76" spans="1:35" s="75" customFormat="1" ht="15" customHeight="1">
      <c r="A76" s="77">
        <v>69</v>
      </c>
      <c r="B76" s="78" t="str">
        <f>IF(C76=0,"",VLOOKUP(C76,#REF!,2,0))</f>
        <v/>
      </c>
      <c r="C76" s="107"/>
      <c r="D76" s="10"/>
      <c r="E76" s="31"/>
      <c r="F76" s="42"/>
      <c r="G76" s="31"/>
      <c r="H76" s="31"/>
      <c r="I76" s="31"/>
      <c r="J76" s="31"/>
      <c r="K76" s="79" t="s">
        <v>287</v>
      </c>
      <c r="L76" s="79" t="str">
        <f>IF(ISERROR(VLOOKUP($F76,#REF!,L$3,FALSE)),"",VLOOKUP($F76,#REF!,L$3,FALSE))</f>
        <v/>
      </c>
      <c r="M76" s="88"/>
      <c r="N76" s="88"/>
      <c r="O76" s="78"/>
      <c r="P76" s="80">
        <f t="shared" si="11"/>
        <v>0</v>
      </c>
      <c r="Q76" s="87"/>
      <c r="R76" s="31"/>
      <c r="S76" s="81" t="str">
        <f t="shared" si="9"/>
        <v/>
      </c>
      <c r="T76" s="42"/>
      <c r="U76" s="29"/>
      <c r="V76" s="87"/>
      <c r="W76" s="32"/>
      <c r="X76" s="81" t="str">
        <f t="shared" si="10"/>
        <v/>
      </c>
      <c r="Y76" s="42"/>
      <c r="Z76" s="45"/>
      <c r="AA76" s="78"/>
      <c r="AB76" s="78"/>
      <c r="AC76" s="82"/>
      <c r="AD76" s="78"/>
      <c r="AE76" s="78"/>
      <c r="AF76" s="83"/>
      <c r="AH76" s="75" t="str">
        <f t="shared" si="7"/>
        <v>女子</v>
      </c>
      <c r="AI76" s="75" t="str">
        <f t="shared" si="8"/>
        <v>女子</v>
      </c>
    </row>
    <row r="77" spans="1:35" s="75" customFormat="1" ht="15" customHeight="1">
      <c r="A77" s="77">
        <v>70</v>
      </c>
      <c r="B77" s="78" t="str">
        <f>IF(C77=0,"",VLOOKUP(C77,#REF!,2,0))</f>
        <v/>
      </c>
      <c r="C77" s="107"/>
      <c r="D77" s="10"/>
      <c r="E77" s="31"/>
      <c r="F77" s="42"/>
      <c r="G77" s="31"/>
      <c r="H77" s="31"/>
      <c r="I77" s="31"/>
      <c r="J77" s="31"/>
      <c r="K77" s="79" t="s">
        <v>287</v>
      </c>
      <c r="L77" s="79" t="str">
        <f>IF(ISERROR(VLOOKUP($F77,#REF!,L$3,FALSE)),"",VLOOKUP($F77,#REF!,L$3,FALSE))</f>
        <v/>
      </c>
      <c r="M77" s="88"/>
      <c r="N77" s="88"/>
      <c r="O77" s="78"/>
      <c r="P77" s="80">
        <f t="shared" si="11"/>
        <v>0</v>
      </c>
      <c r="Q77" s="87"/>
      <c r="R77" s="31"/>
      <c r="S77" s="81" t="str">
        <f t="shared" si="9"/>
        <v/>
      </c>
      <c r="T77" s="42"/>
      <c r="U77" s="29"/>
      <c r="V77" s="87"/>
      <c r="W77" s="32"/>
      <c r="X77" s="81" t="str">
        <f t="shared" si="10"/>
        <v/>
      </c>
      <c r="Y77" s="42"/>
      <c r="Z77" s="45"/>
      <c r="AA77" s="78"/>
      <c r="AB77" s="78"/>
      <c r="AC77" s="82"/>
      <c r="AD77" s="78"/>
      <c r="AE77" s="78"/>
      <c r="AF77" s="83"/>
      <c r="AH77" s="75" t="str">
        <f t="shared" si="7"/>
        <v>女子</v>
      </c>
      <c r="AI77" s="75" t="str">
        <f t="shared" si="8"/>
        <v>女子</v>
      </c>
    </row>
    <row r="78" spans="1:35" s="75" customFormat="1" ht="15" customHeight="1">
      <c r="A78" s="77">
        <v>71</v>
      </c>
      <c r="B78" s="78" t="str">
        <f>IF(C78=0,"",VLOOKUP(C78,#REF!,2,0))</f>
        <v/>
      </c>
      <c r="C78" s="107"/>
      <c r="D78" s="10"/>
      <c r="E78" s="31"/>
      <c r="F78" s="42"/>
      <c r="G78" s="31"/>
      <c r="H78" s="31"/>
      <c r="I78" s="31"/>
      <c r="J78" s="31"/>
      <c r="K78" s="79" t="s">
        <v>287</v>
      </c>
      <c r="L78" s="79" t="str">
        <f>IF(ISERROR(VLOOKUP($F78,#REF!,L$3,FALSE)),"",VLOOKUP($F78,#REF!,L$3,FALSE))</f>
        <v/>
      </c>
      <c r="M78" s="88"/>
      <c r="N78" s="88"/>
      <c r="O78" s="78"/>
      <c r="P78" s="80">
        <f t="shared" si="11"/>
        <v>0</v>
      </c>
      <c r="Q78" s="87"/>
      <c r="R78" s="31"/>
      <c r="S78" s="81" t="str">
        <f t="shared" si="9"/>
        <v/>
      </c>
      <c r="T78" s="42"/>
      <c r="U78" s="29"/>
      <c r="V78" s="87"/>
      <c r="W78" s="32"/>
      <c r="X78" s="81" t="str">
        <f t="shared" si="10"/>
        <v/>
      </c>
      <c r="Y78" s="42"/>
      <c r="Z78" s="45"/>
      <c r="AA78" s="78"/>
      <c r="AB78" s="78"/>
      <c r="AC78" s="82"/>
      <c r="AD78" s="78"/>
      <c r="AE78" s="78"/>
      <c r="AF78" s="83"/>
      <c r="AH78" s="75" t="str">
        <f t="shared" si="7"/>
        <v>女子</v>
      </c>
      <c r="AI78" s="75" t="str">
        <f t="shared" si="8"/>
        <v>女子</v>
      </c>
    </row>
    <row r="79" spans="1:35" s="75" customFormat="1" ht="15" customHeight="1">
      <c r="A79" s="77">
        <v>73</v>
      </c>
      <c r="B79" s="78" t="str">
        <f>IF(C79=0,"",VLOOKUP(C79,#REF!,2,0))</f>
        <v/>
      </c>
      <c r="C79" s="107"/>
      <c r="D79" s="10"/>
      <c r="E79" s="31"/>
      <c r="F79" s="42"/>
      <c r="G79" s="31"/>
      <c r="H79" s="31"/>
      <c r="I79" s="31"/>
      <c r="J79" s="31"/>
      <c r="K79" s="79" t="s">
        <v>287</v>
      </c>
      <c r="L79" s="79" t="str">
        <f>IF(ISERROR(VLOOKUP($F79,#REF!,L$3,FALSE)),"",VLOOKUP($F79,#REF!,L$3,FALSE))</f>
        <v/>
      </c>
      <c r="M79" s="88"/>
      <c r="N79" s="88"/>
      <c r="O79" s="78"/>
      <c r="P79" s="80">
        <f t="shared" si="11"/>
        <v>0</v>
      </c>
      <c r="Q79" s="87"/>
      <c r="R79" s="31"/>
      <c r="S79" s="81" t="str">
        <f t="shared" si="9"/>
        <v/>
      </c>
      <c r="T79" s="43"/>
      <c r="U79" s="29"/>
      <c r="V79" s="87"/>
      <c r="W79" s="32"/>
      <c r="X79" s="81" t="str">
        <f t="shared" si="10"/>
        <v/>
      </c>
      <c r="Y79" s="42"/>
      <c r="Z79" s="45"/>
      <c r="AA79" s="78"/>
      <c r="AB79" s="78"/>
      <c r="AC79" s="82"/>
      <c r="AD79" s="78"/>
      <c r="AE79" s="78"/>
      <c r="AF79" s="83"/>
      <c r="AH79" s="75" t="str">
        <f t="shared" si="7"/>
        <v>女子</v>
      </c>
      <c r="AI79" s="75" t="str">
        <f t="shared" si="8"/>
        <v>女子</v>
      </c>
    </row>
    <row r="80" spans="1:35" s="75" customFormat="1" ht="15" customHeight="1">
      <c r="A80" s="77">
        <v>74</v>
      </c>
      <c r="B80" s="78" t="str">
        <f>IF(C80=0,"",VLOOKUP(C80,#REF!,2,0))</f>
        <v/>
      </c>
      <c r="C80" s="107"/>
      <c r="D80" s="10"/>
      <c r="E80" s="31"/>
      <c r="F80" s="42"/>
      <c r="G80" s="31"/>
      <c r="H80" s="31"/>
      <c r="I80" s="31"/>
      <c r="J80" s="31"/>
      <c r="K80" s="79" t="s">
        <v>287</v>
      </c>
      <c r="L80" s="79" t="str">
        <f>IF(ISERROR(VLOOKUP($F80,#REF!,L$3,FALSE)),"",VLOOKUP($F80,#REF!,L$3,FALSE))</f>
        <v/>
      </c>
      <c r="M80" s="88"/>
      <c r="N80" s="88"/>
      <c r="O80" s="78"/>
      <c r="P80" s="80">
        <f t="shared" si="11"/>
        <v>0</v>
      </c>
      <c r="Q80" s="87"/>
      <c r="R80" s="31"/>
      <c r="S80" s="81" t="str">
        <f t="shared" si="9"/>
        <v/>
      </c>
      <c r="T80" s="43"/>
      <c r="U80" s="29"/>
      <c r="V80" s="87"/>
      <c r="W80" s="32"/>
      <c r="X80" s="81" t="str">
        <f t="shared" si="10"/>
        <v/>
      </c>
      <c r="Y80" s="43"/>
      <c r="Z80" s="45"/>
      <c r="AA80" s="78"/>
      <c r="AB80" s="78"/>
      <c r="AC80" s="82"/>
      <c r="AD80" s="78"/>
      <c r="AE80" s="78"/>
      <c r="AF80" s="83"/>
      <c r="AH80" s="75" t="str">
        <f t="shared" si="7"/>
        <v>女子</v>
      </c>
      <c r="AI80" s="75" t="str">
        <f t="shared" si="8"/>
        <v>女子</v>
      </c>
    </row>
    <row r="81" spans="1:35" s="75" customFormat="1" ht="15" customHeight="1">
      <c r="A81" s="77">
        <v>75</v>
      </c>
      <c r="B81" s="78" t="str">
        <f>IF(C81=0,"",VLOOKUP(C81,#REF!,2,0))</f>
        <v/>
      </c>
      <c r="C81" s="107"/>
      <c r="D81" s="10"/>
      <c r="E81" s="31"/>
      <c r="F81" s="42"/>
      <c r="G81" s="31"/>
      <c r="H81" s="31"/>
      <c r="I81" s="31"/>
      <c r="J81" s="31"/>
      <c r="K81" s="79" t="s">
        <v>287</v>
      </c>
      <c r="L81" s="79" t="str">
        <f>IF(ISERROR(VLOOKUP($F81,#REF!,L$3,FALSE)),"",VLOOKUP($F81,#REF!,L$3,FALSE))</f>
        <v/>
      </c>
      <c r="M81" s="88"/>
      <c r="N81" s="88"/>
      <c r="O81" s="78"/>
      <c r="P81" s="80">
        <f t="shared" si="11"/>
        <v>0</v>
      </c>
      <c r="Q81" s="87"/>
      <c r="R81" s="31"/>
      <c r="S81" s="81" t="str">
        <f t="shared" si="9"/>
        <v/>
      </c>
      <c r="T81" s="42"/>
      <c r="U81" s="29"/>
      <c r="V81" s="87"/>
      <c r="W81" s="32"/>
      <c r="X81" s="81" t="str">
        <f t="shared" si="10"/>
        <v/>
      </c>
      <c r="Y81" s="42"/>
      <c r="Z81" s="45"/>
      <c r="AA81" s="78"/>
      <c r="AB81" s="78"/>
      <c r="AC81" s="82"/>
      <c r="AD81" s="78"/>
      <c r="AE81" s="78"/>
      <c r="AF81" s="83"/>
      <c r="AH81" s="75" t="str">
        <f t="shared" si="7"/>
        <v>女子</v>
      </c>
      <c r="AI81" s="75" t="str">
        <f t="shared" si="8"/>
        <v>女子</v>
      </c>
    </row>
    <row r="82" spans="1:35" s="75" customFormat="1" ht="15" customHeight="1">
      <c r="A82" s="77">
        <v>76</v>
      </c>
      <c r="B82" s="78" t="str">
        <f>IF(C82=0,"",VLOOKUP(C82,#REF!,2,0))</f>
        <v/>
      </c>
      <c r="C82" s="107"/>
      <c r="D82" s="10"/>
      <c r="E82" s="31"/>
      <c r="F82" s="42"/>
      <c r="G82" s="31"/>
      <c r="H82" s="31"/>
      <c r="I82" s="31"/>
      <c r="J82" s="31"/>
      <c r="K82" s="79" t="s">
        <v>287</v>
      </c>
      <c r="L82" s="79" t="str">
        <f>IF(ISERROR(VLOOKUP($F82,#REF!,L$3,FALSE)),"",VLOOKUP($F82,#REF!,L$3,FALSE))</f>
        <v/>
      </c>
      <c r="M82" s="88"/>
      <c r="N82" s="88"/>
      <c r="O82" s="78"/>
      <c r="P82" s="80">
        <f t="shared" si="11"/>
        <v>0</v>
      </c>
      <c r="Q82" s="87"/>
      <c r="R82" s="31"/>
      <c r="S82" s="81" t="str">
        <f t="shared" si="9"/>
        <v/>
      </c>
      <c r="T82" s="42"/>
      <c r="U82" s="29"/>
      <c r="V82" s="87"/>
      <c r="W82" s="32"/>
      <c r="X82" s="81" t="str">
        <f t="shared" si="10"/>
        <v/>
      </c>
      <c r="Y82" s="42"/>
      <c r="Z82" s="45"/>
      <c r="AA82" s="78"/>
      <c r="AB82" s="78"/>
      <c r="AC82" s="82"/>
      <c r="AD82" s="78"/>
      <c r="AE82" s="78"/>
      <c r="AF82" s="83"/>
      <c r="AH82" s="75" t="str">
        <f t="shared" si="7"/>
        <v>女子</v>
      </c>
      <c r="AI82" s="75" t="str">
        <f t="shared" si="8"/>
        <v>女子</v>
      </c>
    </row>
    <row r="83" spans="1:35" s="75" customFormat="1" ht="15" customHeight="1">
      <c r="A83" s="77">
        <v>77</v>
      </c>
      <c r="B83" s="78" t="str">
        <f>IF(C83=0,"",VLOOKUP(C83,#REF!,2,0))</f>
        <v/>
      </c>
      <c r="C83" s="107"/>
      <c r="D83" s="10"/>
      <c r="E83" s="31"/>
      <c r="F83" s="42"/>
      <c r="G83" s="31"/>
      <c r="H83" s="31"/>
      <c r="I83" s="31"/>
      <c r="J83" s="31"/>
      <c r="K83" s="79" t="s">
        <v>287</v>
      </c>
      <c r="L83" s="79" t="str">
        <f>IF(ISERROR(VLOOKUP($F83,#REF!,L$3,FALSE)),"",VLOOKUP($F83,#REF!,L$3,FALSE))</f>
        <v/>
      </c>
      <c r="M83" s="88"/>
      <c r="N83" s="88"/>
      <c r="O83" s="78"/>
      <c r="P83" s="80">
        <f t="shared" si="11"/>
        <v>0</v>
      </c>
      <c r="Q83" s="87"/>
      <c r="R83" s="31"/>
      <c r="S83" s="81" t="str">
        <f t="shared" si="9"/>
        <v/>
      </c>
      <c r="T83" s="43"/>
      <c r="U83" s="29"/>
      <c r="V83" s="87"/>
      <c r="W83" s="32"/>
      <c r="X83" s="81" t="str">
        <f t="shared" si="10"/>
        <v/>
      </c>
      <c r="Y83" s="42"/>
      <c r="Z83" s="45"/>
      <c r="AA83" s="78"/>
      <c r="AB83" s="78"/>
      <c r="AC83" s="82"/>
      <c r="AD83" s="78"/>
      <c r="AE83" s="78"/>
      <c r="AF83" s="83"/>
      <c r="AH83" s="75" t="str">
        <f t="shared" si="7"/>
        <v>女子</v>
      </c>
      <c r="AI83" s="75" t="str">
        <f t="shared" si="8"/>
        <v>女子</v>
      </c>
    </row>
    <row r="84" spans="1:35" s="75" customFormat="1" ht="15" customHeight="1">
      <c r="A84" s="77">
        <v>78</v>
      </c>
      <c r="B84" s="78" t="str">
        <f>IF(C84=0,"",VLOOKUP(C84,#REF!,2,0))</f>
        <v/>
      </c>
      <c r="C84" s="107"/>
      <c r="D84" s="10"/>
      <c r="E84" s="31"/>
      <c r="F84" s="42"/>
      <c r="G84" s="31"/>
      <c r="H84" s="31"/>
      <c r="I84" s="31"/>
      <c r="J84" s="31"/>
      <c r="K84" s="79" t="s">
        <v>287</v>
      </c>
      <c r="L84" s="79" t="str">
        <f>IF(ISERROR(VLOOKUP($F84,#REF!,L$3,FALSE)),"",VLOOKUP($F84,#REF!,L$3,FALSE))</f>
        <v/>
      </c>
      <c r="M84" s="88"/>
      <c r="N84" s="88"/>
      <c r="O84" s="78"/>
      <c r="P84" s="80">
        <f t="shared" si="11"/>
        <v>0</v>
      </c>
      <c r="Q84" s="87"/>
      <c r="R84" s="31"/>
      <c r="S84" s="81" t="str">
        <f t="shared" si="9"/>
        <v/>
      </c>
      <c r="T84" s="42"/>
      <c r="U84" s="29"/>
      <c r="V84" s="87"/>
      <c r="W84" s="32"/>
      <c r="X84" s="81" t="str">
        <f t="shared" si="10"/>
        <v/>
      </c>
      <c r="Y84" s="42"/>
      <c r="Z84" s="45"/>
      <c r="AA84" s="78"/>
      <c r="AB84" s="78"/>
      <c r="AC84" s="82"/>
      <c r="AD84" s="78"/>
      <c r="AE84" s="78"/>
      <c r="AF84" s="83"/>
      <c r="AH84" s="75" t="str">
        <f t="shared" si="7"/>
        <v>女子</v>
      </c>
      <c r="AI84" s="75" t="str">
        <f t="shared" si="8"/>
        <v>女子</v>
      </c>
    </row>
    <row r="85" spans="1:35" s="75" customFormat="1" ht="15" customHeight="1">
      <c r="A85" s="77">
        <v>79</v>
      </c>
      <c r="B85" s="78" t="str">
        <f>IF(C85=0,"",VLOOKUP(C85,#REF!,2,0))</f>
        <v/>
      </c>
      <c r="C85" s="107"/>
      <c r="D85" s="10"/>
      <c r="E85" s="31"/>
      <c r="F85" s="42"/>
      <c r="G85" s="31"/>
      <c r="H85" s="31"/>
      <c r="I85" s="31"/>
      <c r="J85" s="31"/>
      <c r="K85" s="79" t="s">
        <v>287</v>
      </c>
      <c r="L85" s="79" t="str">
        <f>IF(ISERROR(VLOOKUP($F85,#REF!,L$3,FALSE)),"",VLOOKUP($F85,#REF!,L$3,FALSE))</f>
        <v/>
      </c>
      <c r="M85" s="88"/>
      <c r="N85" s="88"/>
      <c r="O85" s="78"/>
      <c r="P85" s="80">
        <f t="shared" si="11"/>
        <v>0</v>
      </c>
      <c r="Q85" s="87"/>
      <c r="R85" s="31"/>
      <c r="S85" s="81" t="str">
        <f t="shared" si="9"/>
        <v/>
      </c>
      <c r="T85" s="42"/>
      <c r="U85" s="29"/>
      <c r="V85" s="87"/>
      <c r="W85" s="32"/>
      <c r="X85" s="81" t="str">
        <f t="shared" si="10"/>
        <v/>
      </c>
      <c r="Y85" s="42"/>
      <c r="Z85" s="45"/>
      <c r="AA85" s="78"/>
      <c r="AB85" s="78"/>
      <c r="AC85" s="82"/>
      <c r="AD85" s="78"/>
      <c r="AE85" s="78"/>
      <c r="AF85" s="83"/>
      <c r="AH85" s="75" t="str">
        <f t="shared" si="7"/>
        <v>女子</v>
      </c>
      <c r="AI85" s="75" t="str">
        <f t="shared" si="8"/>
        <v>女子</v>
      </c>
    </row>
    <row r="86" spans="1:35" s="75" customFormat="1" ht="15" customHeight="1">
      <c r="A86" s="77">
        <v>80</v>
      </c>
      <c r="B86" s="78" t="str">
        <f>IF(C86=0,"",VLOOKUP(C86,#REF!,2,0))</f>
        <v/>
      </c>
      <c r="C86" s="107"/>
      <c r="D86" s="10"/>
      <c r="E86" s="31"/>
      <c r="F86" s="42"/>
      <c r="G86" s="31"/>
      <c r="H86" s="31"/>
      <c r="I86" s="31"/>
      <c r="J86" s="31"/>
      <c r="K86" s="79" t="s">
        <v>287</v>
      </c>
      <c r="L86" s="79" t="str">
        <f>IF(ISERROR(VLOOKUP($F86,#REF!,L$3,FALSE)),"",VLOOKUP($F86,#REF!,L$3,FALSE))</f>
        <v/>
      </c>
      <c r="M86" s="88"/>
      <c r="N86" s="88"/>
      <c r="O86" s="78"/>
      <c r="P86" s="80">
        <f t="shared" si="11"/>
        <v>0</v>
      </c>
      <c r="Q86" s="87"/>
      <c r="R86" s="31"/>
      <c r="S86" s="81" t="str">
        <f t="shared" si="9"/>
        <v/>
      </c>
      <c r="T86" s="42"/>
      <c r="U86" s="29"/>
      <c r="V86" s="87"/>
      <c r="W86" s="32"/>
      <c r="X86" s="81" t="str">
        <f t="shared" si="10"/>
        <v/>
      </c>
      <c r="Y86" s="42"/>
      <c r="Z86" s="45"/>
      <c r="AA86" s="78"/>
      <c r="AB86" s="78"/>
      <c r="AC86" s="82"/>
      <c r="AD86" s="78"/>
      <c r="AE86" s="78"/>
      <c r="AF86" s="83"/>
      <c r="AH86" s="75" t="str">
        <f t="shared" si="7"/>
        <v>女子</v>
      </c>
      <c r="AI86" s="75" t="str">
        <f t="shared" si="8"/>
        <v>女子</v>
      </c>
    </row>
    <row r="87" spans="1:35" s="75" customFormat="1" ht="15" customHeight="1">
      <c r="A87" s="77">
        <v>81</v>
      </c>
      <c r="B87" s="78" t="str">
        <f>IF(C87=0,"",VLOOKUP(C87,#REF!,2,0))</f>
        <v/>
      </c>
      <c r="C87" s="107"/>
      <c r="D87" s="10"/>
      <c r="E87" s="31"/>
      <c r="F87" s="42"/>
      <c r="G87" s="31"/>
      <c r="H87" s="31"/>
      <c r="I87" s="31"/>
      <c r="J87" s="31"/>
      <c r="K87" s="79" t="s">
        <v>287</v>
      </c>
      <c r="L87" s="79" t="str">
        <f>IF(ISERROR(VLOOKUP($F87,#REF!,L$3,FALSE)),"",VLOOKUP($F87,#REF!,L$3,FALSE))</f>
        <v/>
      </c>
      <c r="M87" s="88"/>
      <c r="N87" s="88"/>
      <c r="O87" s="78"/>
      <c r="P87" s="80">
        <f t="shared" si="11"/>
        <v>0</v>
      </c>
      <c r="Q87" s="87"/>
      <c r="R87" s="31"/>
      <c r="S87" s="81" t="str">
        <f t="shared" si="9"/>
        <v/>
      </c>
      <c r="T87" s="43"/>
      <c r="U87" s="29"/>
      <c r="V87" s="87"/>
      <c r="W87" s="32"/>
      <c r="X87" s="81" t="str">
        <f t="shared" si="10"/>
        <v/>
      </c>
      <c r="Y87" s="42"/>
      <c r="Z87" s="45"/>
      <c r="AA87" s="78"/>
      <c r="AB87" s="78"/>
      <c r="AC87" s="82"/>
      <c r="AD87" s="78"/>
      <c r="AE87" s="78"/>
      <c r="AF87" s="83"/>
      <c r="AH87" s="75" t="str">
        <f t="shared" si="7"/>
        <v>女子</v>
      </c>
      <c r="AI87" s="75" t="str">
        <f t="shared" si="8"/>
        <v>女子</v>
      </c>
    </row>
    <row r="88" spans="1:35" s="75" customFormat="1" ht="15" customHeight="1">
      <c r="A88" s="77">
        <v>82</v>
      </c>
      <c r="B88" s="78" t="str">
        <f>IF(C88=0,"",VLOOKUP(C88,#REF!,2,0))</f>
        <v/>
      </c>
      <c r="C88" s="107"/>
      <c r="D88" s="10"/>
      <c r="E88" s="31"/>
      <c r="F88" s="42"/>
      <c r="G88" s="31"/>
      <c r="H88" s="31"/>
      <c r="I88" s="31"/>
      <c r="J88" s="31"/>
      <c r="K88" s="79" t="s">
        <v>287</v>
      </c>
      <c r="L88" s="79" t="str">
        <f>IF(ISERROR(VLOOKUP($F88,#REF!,L$3,FALSE)),"",VLOOKUP($F88,#REF!,L$3,FALSE))</f>
        <v/>
      </c>
      <c r="M88" s="88"/>
      <c r="N88" s="88"/>
      <c r="O88" s="78"/>
      <c r="P88" s="80">
        <f t="shared" si="11"/>
        <v>0</v>
      </c>
      <c r="Q88" s="87"/>
      <c r="R88" s="31"/>
      <c r="S88" s="81" t="str">
        <f t="shared" si="9"/>
        <v/>
      </c>
      <c r="T88" s="42"/>
      <c r="U88" s="29"/>
      <c r="V88" s="87"/>
      <c r="W88" s="32"/>
      <c r="X88" s="81" t="str">
        <f t="shared" si="10"/>
        <v/>
      </c>
      <c r="Y88" s="42"/>
      <c r="Z88" s="45"/>
      <c r="AA88" s="78"/>
      <c r="AB88" s="78"/>
      <c r="AC88" s="82"/>
      <c r="AD88" s="78"/>
      <c r="AE88" s="78"/>
      <c r="AF88" s="83"/>
      <c r="AH88" s="75" t="str">
        <f t="shared" ref="AH88:AH151" si="12">Q88&amp;"女子"</f>
        <v>女子</v>
      </c>
      <c r="AI88" s="75" t="str">
        <f t="shared" ref="AI88:AI151" si="13">V88&amp;"女子"</f>
        <v>女子</v>
      </c>
    </row>
    <row r="89" spans="1:35" s="75" customFormat="1" ht="15" customHeight="1">
      <c r="A89" s="77">
        <v>83</v>
      </c>
      <c r="B89" s="78" t="str">
        <f>IF(C89=0,"",VLOOKUP(C89,#REF!,2,0))</f>
        <v/>
      </c>
      <c r="C89" s="107"/>
      <c r="D89" s="10"/>
      <c r="E89" s="31"/>
      <c r="F89" s="42"/>
      <c r="G89" s="31"/>
      <c r="H89" s="31"/>
      <c r="I89" s="31"/>
      <c r="J89" s="31"/>
      <c r="K89" s="79" t="s">
        <v>287</v>
      </c>
      <c r="L89" s="79" t="str">
        <f>IF(ISERROR(VLOOKUP($F89,#REF!,L$3,FALSE)),"",VLOOKUP($F89,#REF!,L$3,FALSE))</f>
        <v/>
      </c>
      <c r="M89" s="88"/>
      <c r="N89" s="88"/>
      <c r="O89" s="78"/>
      <c r="P89" s="80">
        <f t="shared" si="11"/>
        <v>0</v>
      </c>
      <c r="Q89" s="87"/>
      <c r="R89" s="31"/>
      <c r="S89" s="81" t="str">
        <f t="shared" si="9"/>
        <v/>
      </c>
      <c r="T89" s="43"/>
      <c r="U89" s="29"/>
      <c r="V89" s="87"/>
      <c r="W89" s="32"/>
      <c r="X89" s="81" t="str">
        <f t="shared" si="10"/>
        <v/>
      </c>
      <c r="Y89" s="43"/>
      <c r="Z89" s="45"/>
      <c r="AA89" s="78"/>
      <c r="AB89" s="78"/>
      <c r="AC89" s="82"/>
      <c r="AD89" s="78"/>
      <c r="AE89" s="78"/>
      <c r="AF89" s="83"/>
      <c r="AH89" s="75" t="str">
        <f t="shared" si="12"/>
        <v>女子</v>
      </c>
      <c r="AI89" s="75" t="str">
        <f t="shared" si="13"/>
        <v>女子</v>
      </c>
    </row>
    <row r="90" spans="1:35" s="75" customFormat="1" ht="15" customHeight="1">
      <c r="A90" s="77">
        <v>84</v>
      </c>
      <c r="B90" s="78" t="str">
        <f>IF(C90=0,"",VLOOKUP(C90,#REF!,2,0))</f>
        <v/>
      </c>
      <c r="C90" s="107"/>
      <c r="D90" s="10"/>
      <c r="E90" s="31"/>
      <c r="F90" s="42"/>
      <c r="G90" s="31"/>
      <c r="H90" s="31"/>
      <c r="I90" s="31"/>
      <c r="J90" s="31"/>
      <c r="K90" s="79" t="s">
        <v>287</v>
      </c>
      <c r="L90" s="79" t="str">
        <f>IF(ISERROR(VLOOKUP($F90,#REF!,L$3,FALSE)),"",VLOOKUP($F90,#REF!,L$3,FALSE))</f>
        <v/>
      </c>
      <c r="M90" s="88"/>
      <c r="N90" s="88"/>
      <c r="O90" s="78"/>
      <c r="P90" s="80">
        <f t="shared" si="11"/>
        <v>0</v>
      </c>
      <c r="Q90" s="87"/>
      <c r="R90" s="31"/>
      <c r="S90" s="81" t="str">
        <f t="shared" si="9"/>
        <v/>
      </c>
      <c r="T90" s="43"/>
      <c r="U90" s="29"/>
      <c r="V90" s="87"/>
      <c r="W90" s="32"/>
      <c r="X90" s="81" t="str">
        <f t="shared" si="10"/>
        <v/>
      </c>
      <c r="Y90" s="42"/>
      <c r="Z90" s="45"/>
      <c r="AA90" s="78"/>
      <c r="AB90" s="78"/>
      <c r="AC90" s="82"/>
      <c r="AD90" s="78"/>
      <c r="AE90" s="78"/>
      <c r="AF90" s="83"/>
      <c r="AH90" s="75" t="str">
        <f t="shared" si="12"/>
        <v>女子</v>
      </c>
      <c r="AI90" s="75" t="str">
        <f t="shared" si="13"/>
        <v>女子</v>
      </c>
    </row>
    <row r="91" spans="1:35" s="75" customFormat="1" ht="15" customHeight="1">
      <c r="A91" s="77">
        <v>85</v>
      </c>
      <c r="B91" s="78" t="str">
        <f>IF(C91=0,"",VLOOKUP(C91,#REF!,2,0))</f>
        <v/>
      </c>
      <c r="C91" s="107"/>
      <c r="D91" s="10"/>
      <c r="E91" s="31"/>
      <c r="F91" s="42"/>
      <c r="G91" s="31"/>
      <c r="H91" s="31"/>
      <c r="I91" s="31"/>
      <c r="J91" s="31"/>
      <c r="K91" s="79" t="s">
        <v>287</v>
      </c>
      <c r="L91" s="79" t="str">
        <f>IF(ISERROR(VLOOKUP($F91,#REF!,L$3,FALSE)),"",VLOOKUP($F91,#REF!,L$3,FALSE))</f>
        <v/>
      </c>
      <c r="M91" s="88"/>
      <c r="N91" s="88"/>
      <c r="O91" s="78"/>
      <c r="P91" s="80">
        <f t="shared" si="11"/>
        <v>0</v>
      </c>
      <c r="Q91" s="87"/>
      <c r="R91" s="31"/>
      <c r="S91" s="81" t="str">
        <f t="shared" si="9"/>
        <v/>
      </c>
      <c r="T91" s="42"/>
      <c r="U91" s="29"/>
      <c r="V91" s="87"/>
      <c r="W91" s="32"/>
      <c r="X91" s="81" t="str">
        <f t="shared" si="10"/>
        <v/>
      </c>
      <c r="Y91" s="42"/>
      <c r="Z91" s="45"/>
      <c r="AA91" s="78"/>
      <c r="AB91" s="78"/>
      <c r="AC91" s="82"/>
      <c r="AD91" s="78"/>
      <c r="AE91" s="78"/>
      <c r="AF91" s="83"/>
      <c r="AH91" s="75" t="str">
        <f t="shared" si="12"/>
        <v>女子</v>
      </c>
      <c r="AI91" s="75" t="str">
        <f t="shared" si="13"/>
        <v>女子</v>
      </c>
    </row>
    <row r="92" spans="1:35" s="75" customFormat="1" ht="15" customHeight="1">
      <c r="A92" s="77">
        <v>86</v>
      </c>
      <c r="B92" s="78" t="str">
        <f>IF(C92=0,"",VLOOKUP(C92,#REF!,2,0))</f>
        <v/>
      </c>
      <c r="C92" s="107"/>
      <c r="D92" s="10"/>
      <c r="E92" s="31"/>
      <c r="F92" s="42"/>
      <c r="G92" s="31"/>
      <c r="H92" s="31"/>
      <c r="I92" s="31"/>
      <c r="J92" s="31"/>
      <c r="K92" s="79" t="s">
        <v>287</v>
      </c>
      <c r="L92" s="79" t="str">
        <f>IF(ISERROR(VLOOKUP($F92,#REF!,L$3,FALSE)),"",VLOOKUP($F92,#REF!,L$3,FALSE))</f>
        <v/>
      </c>
      <c r="M92" s="88"/>
      <c r="N92" s="88"/>
      <c r="O92" s="78"/>
      <c r="P92" s="80">
        <f t="shared" si="11"/>
        <v>0</v>
      </c>
      <c r="Q92" s="87"/>
      <c r="R92" s="31"/>
      <c r="S92" s="81" t="str">
        <f t="shared" si="9"/>
        <v/>
      </c>
      <c r="T92" s="42"/>
      <c r="U92" s="29"/>
      <c r="V92" s="87"/>
      <c r="W92" s="32"/>
      <c r="X92" s="81" t="str">
        <f t="shared" si="10"/>
        <v/>
      </c>
      <c r="Y92" s="42"/>
      <c r="Z92" s="45"/>
      <c r="AA92" s="78"/>
      <c r="AB92" s="78"/>
      <c r="AC92" s="82"/>
      <c r="AD92" s="78"/>
      <c r="AE92" s="78"/>
      <c r="AF92" s="83"/>
      <c r="AH92" s="75" t="str">
        <f t="shared" si="12"/>
        <v>女子</v>
      </c>
      <c r="AI92" s="75" t="str">
        <f t="shared" si="13"/>
        <v>女子</v>
      </c>
    </row>
    <row r="93" spans="1:35" s="75" customFormat="1" ht="15" customHeight="1">
      <c r="A93" s="77">
        <v>87</v>
      </c>
      <c r="B93" s="78" t="str">
        <f>IF(C93=0,"",VLOOKUP(C93,#REF!,2,0))</f>
        <v/>
      </c>
      <c r="C93" s="107"/>
      <c r="D93" s="10"/>
      <c r="E93" s="31"/>
      <c r="F93" s="42"/>
      <c r="G93" s="31"/>
      <c r="H93" s="31"/>
      <c r="I93" s="31"/>
      <c r="J93" s="31"/>
      <c r="K93" s="79" t="s">
        <v>287</v>
      </c>
      <c r="L93" s="79" t="str">
        <f>IF(ISERROR(VLOOKUP($F93,#REF!,L$3,FALSE)),"",VLOOKUP($F93,#REF!,L$3,FALSE))</f>
        <v/>
      </c>
      <c r="M93" s="88"/>
      <c r="N93" s="88"/>
      <c r="O93" s="78"/>
      <c r="P93" s="80">
        <f t="shared" si="11"/>
        <v>0</v>
      </c>
      <c r="Q93" s="87"/>
      <c r="R93" s="31"/>
      <c r="S93" s="81" t="str">
        <f t="shared" si="9"/>
        <v/>
      </c>
      <c r="T93" s="42"/>
      <c r="U93" s="29"/>
      <c r="V93" s="87"/>
      <c r="W93" s="32"/>
      <c r="X93" s="81" t="str">
        <f t="shared" si="10"/>
        <v/>
      </c>
      <c r="Y93" s="42"/>
      <c r="Z93" s="45"/>
      <c r="AA93" s="78"/>
      <c r="AB93" s="78"/>
      <c r="AC93" s="82"/>
      <c r="AD93" s="78"/>
      <c r="AE93" s="78"/>
      <c r="AF93" s="83"/>
      <c r="AH93" s="75" t="str">
        <f t="shared" si="12"/>
        <v>女子</v>
      </c>
      <c r="AI93" s="75" t="str">
        <f t="shared" si="13"/>
        <v>女子</v>
      </c>
    </row>
    <row r="94" spans="1:35" s="75" customFormat="1" ht="15" customHeight="1">
      <c r="A94" s="77">
        <v>88</v>
      </c>
      <c r="B94" s="78" t="str">
        <f>IF(C94=0,"",VLOOKUP(C94,#REF!,2,0))</f>
        <v/>
      </c>
      <c r="C94" s="107"/>
      <c r="D94" s="10"/>
      <c r="E94" s="31"/>
      <c r="F94" s="42"/>
      <c r="G94" s="31"/>
      <c r="H94" s="31"/>
      <c r="I94" s="31"/>
      <c r="J94" s="31"/>
      <c r="K94" s="79" t="s">
        <v>287</v>
      </c>
      <c r="L94" s="79" t="str">
        <f>IF(ISERROR(VLOOKUP($F94,#REF!,L$3,FALSE)),"",VLOOKUP($F94,#REF!,L$3,FALSE))</f>
        <v/>
      </c>
      <c r="M94" s="88"/>
      <c r="N94" s="88"/>
      <c r="O94" s="78"/>
      <c r="P94" s="80">
        <f t="shared" si="11"/>
        <v>0</v>
      </c>
      <c r="Q94" s="87"/>
      <c r="R94" s="31"/>
      <c r="S94" s="81" t="str">
        <f t="shared" si="9"/>
        <v/>
      </c>
      <c r="T94" s="43"/>
      <c r="U94" s="29"/>
      <c r="V94" s="87"/>
      <c r="W94" s="32"/>
      <c r="X94" s="81" t="str">
        <f t="shared" si="10"/>
        <v/>
      </c>
      <c r="Y94" s="42"/>
      <c r="Z94" s="45"/>
      <c r="AA94" s="78"/>
      <c r="AB94" s="78"/>
      <c r="AC94" s="82"/>
      <c r="AD94" s="78"/>
      <c r="AE94" s="78"/>
      <c r="AF94" s="83"/>
      <c r="AH94" s="75" t="str">
        <f t="shared" si="12"/>
        <v>女子</v>
      </c>
      <c r="AI94" s="75" t="str">
        <f t="shared" si="13"/>
        <v>女子</v>
      </c>
    </row>
    <row r="95" spans="1:35" s="75" customFormat="1" ht="15" customHeight="1">
      <c r="A95" s="77">
        <v>89</v>
      </c>
      <c r="B95" s="78" t="str">
        <f>IF(C95=0,"",VLOOKUP(C95,#REF!,2,0))</f>
        <v/>
      </c>
      <c r="C95" s="107"/>
      <c r="D95" s="10"/>
      <c r="E95" s="31"/>
      <c r="F95" s="42"/>
      <c r="G95" s="31"/>
      <c r="H95" s="31"/>
      <c r="I95" s="31"/>
      <c r="J95" s="31"/>
      <c r="K95" s="79" t="s">
        <v>287</v>
      </c>
      <c r="L95" s="79" t="str">
        <f>IF(ISERROR(VLOOKUP($F95,#REF!,L$3,FALSE)),"",VLOOKUP($F95,#REF!,L$3,FALSE))</f>
        <v/>
      </c>
      <c r="M95" s="88"/>
      <c r="N95" s="88"/>
      <c r="O95" s="78"/>
      <c r="P95" s="80">
        <f t="shared" si="11"/>
        <v>0</v>
      </c>
      <c r="Q95" s="87"/>
      <c r="R95" s="31"/>
      <c r="S95" s="81" t="str">
        <f t="shared" si="9"/>
        <v/>
      </c>
      <c r="T95" s="43"/>
      <c r="U95" s="29"/>
      <c r="V95" s="87"/>
      <c r="W95" s="32"/>
      <c r="X95" s="81" t="str">
        <f t="shared" si="10"/>
        <v/>
      </c>
      <c r="Y95" s="43"/>
      <c r="Z95" s="45"/>
      <c r="AA95" s="78"/>
      <c r="AB95" s="78"/>
      <c r="AC95" s="84"/>
      <c r="AD95" s="78"/>
      <c r="AE95" s="78"/>
      <c r="AF95" s="83"/>
      <c r="AH95" s="75" t="str">
        <f t="shared" si="12"/>
        <v>女子</v>
      </c>
      <c r="AI95" s="75" t="str">
        <f t="shared" si="13"/>
        <v>女子</v>
      </c>
    </row>
    <row r="96" spans="1:35" s="75" customFormat="1" ht="15" customHeight="1">
      <c r="A96" s="77">
        <v>90</v>
      </c>
      <c r="B96" s="78" t="str">
        <f>IF(C96=0,"",VLOOKUP(C96,#REF!,2,0))</f>
        <v/>
      </c>
      <c r="C96" s="107"/>
      <c r="D96" s="10"/>
      <c r="E96" s="31"/>
      <c r="F96" s="42"/>
      <c r="G96" s="31"/>
      <c r="H96" s="31"/>
      <c r="I96" s="31"/>
      <c r="J96" s="31"/>
      <c r="K96" s="79" t="s">
        <v>287</v>
      </c>
      <c r="L96" s="79" t="str">
        <f>IF(ISERROR(VLOOKUP($F96,#REF!,L$3,FALSE)),"",VLOOKUP($F96,#REF!,L$3,FALSE))</f>
        <v/>
      </c>
      <c r="M96" s="88"/>
      <c r="N96" s="88"/>
      <c r="O96" s="78"/>
      <c r="P96" s="80">
        <f t="shared" si="11"/>
        <v>0</v>
      </c>
      <c r="Q96" s="87"/>
      <c r="R96" s="31"/>
      <c r="S96" s="81" t="str">
        <f t="shared" si="9"/>
        <v/>
      </c>
      <c r="T96" s="42"/>
      <c r="U96" s="29"/>
      <c r="V96" s="87"/>
      <c r="W96" s="32"/>
      <c r="X96" s="81" t="str">
        <f t="shared" si="10"/>
        <v/>
      </c>
      <c r="Y96" s="42"/>
      <c r="Z96" s="45"/>
      <c r="AA96" s="78"/>
      <c r="AB96" s="78"/>
      <c r="AC96" s="82"/>
      <c r="AD96" s="78"/>
      <c r="AE96" s="78"/>
      <c r="AF96" s="83"/>
      <c r="AH96" s="75" t="str">
        <f t="shared" si="12"/>
        <v>女子</v>
      </c>
      <c r="AI96" s="75" t="str">
        <f t="shared" si="13"/>
        <v>女子</v>
      </c>
    </row>
    <row r="97" spans="1:35" s="75" customFormat="1" ht="15" customHeight="1">
      <c r="A97" s="77">
        <v>91</v>
      </c>
      <c r="B97" s="78" t="str">
        <f>IF(C97=0,"",VLOOKUP(C97,#REF!,2,0))</f>
        <v/>
      </c>
      <c r="C97" s="107"/>
      <c r="D97" s="10"/>
      <c r="E97" s="31"/>
      <c r="F97" s="42"/>
      <c r="G97" s="31"/>
      <c r="H97" s="31"/>
      <c r="I97" s="31"/>
      <c r="J97" s="31"/>
      <c r="K97" s="79" t="s">
        <v>287</v>
      </c>
      <c r="L97" s="79" t="str">
        <f>IF(ISERROR(VLOOKUP($F97,#REF!,L$3,FALSE)),"",VLOOKUP($F97,#REF!,L$3,FALSE))</f>
        <v/>
      </c>
      <c r="M97" s="88"/>
      <c r="N97" s="88"/>
      <c r="O97" s="78"/>
      <c r="P97" s="80">
        <f t="shared" si="11"/>
        <v>0</v>
      </c>
      <c r="Q97" s="87"/>
      <c r="R97" s="31"/>
      <c r="S97" s="81" t="str">
        <f t="shared" si="9"/>
        <v/>
      </c>
      <c r="T97" s="42"/>
      <c r="U97" s="29"/>
      <c r="V97" s="87"/>
      <c r="W97" s="32"/>
      <c r="X97" s="81" t="str">
        <f t="shared" si="10"/>
        <v/>
      </c>
      <c r="Y97" s="42"/>
      <c r="Z97" s="45"/>
      <c r="AA97" s="78"/>
      <c r="AB97" s="78"/>
      <c r="AC97" s="82"/>
      <c r="AD97" s="78"/>
      <c r="AE97" s="78"/>
      <c r="AF97" s="83"/>
      <c r="AH97" s="75" t="str">
        <f t="shared" si="12"/>
        <v>女子</v>
      </c>
      <c r="AI97" s="75" t="str">
        <f t="shared" si="13"/>
        <v>女子</v>
      </c>
    </row>
    <row r="98" spans="1:35" s="75" customFormat="1" ht="15" customHeight="1">
      <c r="A98" s="77">
        <v>92</v>
      </c>
      <c r="B98" s="78" t="str">
        <f>IF(C98=0,"",VLOOKUP(C98,#REF!,2,0))</f>
        <v/>
      </c>
      <c r="C98" s="107"/>
      <c r="D98" s="10"/>
      <c r="E98" s="31"/>
      <c r="F98" s="42"/>
      <c r="G98" s="31"/>
      <c r="H98" s="31"/>
      <c r="I98" s="31"/>
      <c r="J98" s="31"/>
      <c r="K98" s="79" t="s">
        <v>287</v>
      </c>
      <c r="L98" s="79" t="str">
        <f>IF(ISERROR(VLOOKUP($F98,#REF!,L$3,FALSE)),"",VLOOKUP($F98,#REF!,L$3,FALSE))</f>
        <v/>
      </c>
      <c r="M98" s="88"/>
      <c r="N98" s="88"/>
      <c r="O98" s="78"/>
      <c r="P98" s="80">
        <f t="shared" si="11"/>
        <v>0</v>
      </c>
      <c r="Q98" s="87"/>
      <c r="R98" s="31"/>
      <c r="S98" s="81" t="str">
        <f t="shared" si="9"/>
        <v/>
      </c>
      <c r="T98" s="42"/>
      <c r="U98" s="29"/>
      <c r="V98" s="87"/>
      <c r="W98" s="32"/>
      <c r="X98" s="81" t="str">
        <f t="shared" si="10"/>
        <v/>
      </c>
      <c r="Y98" s="42"/>
      <c r="Z98" s="45"/>
      <c r="AA98" s="78"/>
      <c r="AB98" s="78"/>
      <c r="AC98" s="82"/>
      <c r="AD98" s="78"/>
      <c r="AE98" s="78"/>
      <c r="AF98" s="83"/>
      <c r="AH98" s="75" t="str">
        <f t="shared" si="12"/>
        <v>女子</v>
      </c>
      <c r="AI98" s="75" t="str">
        <f t="shared" si="13"/>
        <v>女子</v>
      </c>
    </row>
    <row r="99" spans="1:35" s="75" customFormat="1" ht="15" customHeight="1">
      <c r="A99" s="77">
        <v>93</v>
      </c>
      <c r="B99" s="78" t="str">
        <f>IF(C99=0,"",VLOOKUP(C99,#REF!,2,0))</f>
        <v/>
      </c>
      <c r="C99" s="107"/>
      <c r="D99" s="10"/>
      <c r="E99" s="31"/>
      <c r="F99" s="42"/>
      <c r="G99" s="31"/>
      <c r="H99" s="31"/>
      <c r="I99" s="31"/>
      <c r="J99" s="31"/>
      <c r="K99" s="79" t="s">
        <v>287</v>
      </c>
      <c r="L99" s="79" t="str">
        <f>IF(ISERROR(VLOOKUP($F99,#REF!,L$3,FALSE)),"",VLOOKUP($F99,#REF!,L$3,FALSE))</f>
        <v/>
      </c>
      <c r="M99" s="88"/>
      <c r="N99" s="88"/>
      <c r="O99" s="78"/>
      <c r="P99" s="80">
        <f t="shared" si="11"/>
        <v>0</v>
      </c>
      <c r="Q99" s="87"/>
      <c r="R99" s="31"/>
      <c r="S99" s="81" t="str">
        <f t="shared" si="9"/>
        <v/>
      </c>
      <c r="T99" s="42"/>
      <c r="U99" s="29"/>
      <c r="V99" s="87"/>
      <c r="W99" s="32"/>
      <c r="X99" s="81" t="str">
        <f t="shared" si="10"/>
        <v/>
      </c>
      <c r="Y99" s="42"/>
      <c r="Z99" s="45"/>
      <c r="AA99" s="78"/>
      <c r="AB99" s="78"/>
      <c r="AC99" s="82"/>
      <c r="AD99" s="78"/>
      <c r="AE99" s="78"/>
      <c r="AF99" s="83"/>
      <c r="AH99" s="75" t="str">
        <f t="shared" si="12"/>
        <v>女子</v>
      </c>
      <c r="AI99" s="75" t="str">
        <f t="shared" si="13"/>
        <v>女子</v>
      </c>
    </row>
    <row r="100" spans="1:35" s="75" customFormat="1" ht="15" customHeight="1">
      <c r="A100" s="77">
        <v>94</v>
      </c>
      <c r="B100" s="78" t="str">
        <f>IF(C100=0,"",VLOOKUP(C100,#REF!,2,0))</f>
        <v/>
      </c>
      <c r="C100" s="107"/>
      <c r="D100" s="10"/>
      <c r="E100" s="31"/>
      <c r="F100" s="42"/>
      <c r="G100" s="31"/>
      <c r="H100" s="31"/>
      <c r="I100" s="31"/>
      <c r="J100" s="31"/>
      <c r="K100" s="79" t="s">
        <v>287</v>
      </c>
      <c r="L100" s="79" t="str">
        <f>IF(ISERROR(VLOOKUP($F100,#REF!,L$3,FALSE)),"",VLOOKUP($F100,#REF!,L$3,FALSE))</f>
        <v/>
      </c>
      <c r="M100" s="88"/>
      <c r="N100" s="88"/>
      <c r="O100" s="78"/>
      <c r="P100" s="80">
        <f t="shared" si="11"/>
        <v>0</v>
      </c>
      <c r="Q100" s="87"/>
      <c r="R100" s="31"/>
      <c r="S100" s="81" t="str">
        <f t="shared" si="9"/>
        <v/>
      </c>
      <c r="T100" s="42"/>
      <c r="U100" s="29"/>
      <c r="V100" s="87"/>
      <c r="W100" s="32"/>
      <c r="X100" s="81" t="str">
        <f t="shared" si="10"/>
        <v/>
      </c>
      <c r="Y100" s="42"/>
      <c r="Z100" s="45"/>
      <c r="AA100" s="78"/>
      <c r="AB100" s="78"/>
      <c r="AC100" s="82"/>
      <c r="AD100" s="78"/>
      <c r="AE100" s="78"/>
      <c r="AF100" s="83"/>
      <c r="AH100" s="75" t="str">
        <f t="shared" si="12"/>
        <v>女子</v>
      </c>
      <c r="AI100" s="75" t="str">
        <f t="shared" si="13"/>
        <v>女子</v>
      </c>
    </row>
    <row r="101" spans="1:35" s="75" customFormat="1" ht="15" customHeight="1">
      <c r="A101" s="77">
        <v>95</v>
      </c>
      <c r="B101" s="78" t="str">
        <f>IF(C101=0,"",VLOOKUP(C101,#REF!,2,0))</f>
        <v/>
      </c>
      <c r="C101" s="107"/>
      <c r="D101" s="10"/>
      <c r="E101" s="31"/>
      <c r="F101" s="42"/>
      <c r="G101" s="31"/>
      <c r="H101" s="31"/>
      <c r="I101" s="31"/>
      <c r="J101" s="31"/>
      <c r="K101" s="79" t="s">
        <v>287</v>
      </c>
      <c r="L101" s="79" t="str">
        <f>IF(ISERROR(VLOOKUP($F101,#REF!,L$3,FALSE)),"",VLOOKUP($F101,#REF!,L$3,FALSE))</f>
        <v/>
      </c>
      <c r="M101" s="88"/>
      <c r="N101" s="88"/>
      <c r="O101" s="78"/>
      <c r="P101" s="80">
        <f t="shared" si="11"/>
        <v>0</v>
      </c>
      <c r="Q101" s="87"/>
      <c r="R101" s="31"/>
      <c r="S101" s="81" t="str">
        <f t="shared" si="9"/>
        <v/>
      </c>
      <c r="T101" s="42"/>
      <c r="U101" s="29"/>
      <c r="V101" s="87"/>
      <c r="W101" s="32"/>
      <c r="X101" s="81" t="str">
        <f t="shared" si="10"/>
        <v/>
      </c>
      <c r="Y101" s="42"/>
      <c r="Z101" s="45"/>
      <c r="AA101" s="78"/>
      <c r="AB101" s="78"/>
      <c r="AC101" s="82"/>
      <c r="AD101" s="78"/>
      <c r="AE101" s="78"/>
      <c r="AF101" s="83"/>
      <c r="AH101" s="75" t="str">
        <f t="shared" si="12"/>
        <v>女子</v>
      </c>
      <c r="AI101" s="75" t="str">
        <f t="shared" si="13"/>
        <v>女子</v>
      </c>
    </row>
    <row r="102" spans="1:35" s="75" customFormat="1" ht="15" customHeight="1">
      <c r="A102" s="77">
        <v>96</v>
      </c>
      <c r="B102" s="78" t="str">
        <f>IF(C102=0,"",VLOOKUP(C102,#REF!,2,0))</f>
        <v/>
      </c>
      <c r="C102" s="107"/>
      <c r="D102" s="10"/>
      <c r="E102" s="31"/>
      <c r="F102" s="42"/>
      <c r="G102" s="31"/>
      <c r="H102" s="31"/>
      <c r="I102" s="31"/>
      <c r="J102" s="31"/>
      <c r="K102" s="79" t="s">
        <v>287</v>
      </c>
      <c r="L102" s="79" t="str">
        <f>IF(ISERROR(VLOOKUP($F102,#REF!,L$3,FALSE)),"",VLOOKUP($F102,#REF!,L$3,FALSE))</f>
        <v/>
      </c>
      <c r="M102" s="88"/>
      <c r="N102" s="88"/>
      <c r="O102" s="78"/>
      <c r="P102" s="80">
        <f t="shared" si="11"/>
        <v>0</v>
      </c>
      <c r="Q102" s="87"/>
      <c r="R102" s="31"/>
      <c r="S102" s="81" t="str">
        <f t="shared" si="9"/>
        <v/>
      </c>
      <c r="T102" s="42"/>
      <c r="U102" s="29"/>
      <c r="V102" s="87"/>
      <c r="W102" s="32"/>
      <c r="X102" s="81" t="str">
        <f t="shared" si="10"/>
        <v/>
      </c>
      <c r="Y102" s="42"/>
      <c r="Z102" s="45"/>
      <c r="AA102" s="78"/>
      <c r="AB102" s="78"/>
      <c r="AC102" s="82"/>
      <c r="AD102" s="78"/>
      <c r="AE102" s="78"/>
      <c r="AF102" s="83"/>
      <c r="AH102" s="75" t="str">
        <f t="shared" si="12"/>
        <v>女子</v>
      </c>
      <c r="AI102" s="75" t="str">
        <f t="shared" si="13"/>
        <v>女子</v>
      </c>
    </row>
    <row r="103" spans="1:35" s="75" customFormat="1" ht="15" customHeight="1">
      <c r="A103" s="77">
        <v>97</v>
      </c>
      <c r="B103" s="78" t="str">
        <f>IF(C103=0,"",VLOOKUP(C103,#REF!,2,0))</f>
        <v/>
      </c>
      <c r="C103" s="107"/>
      <c r="D103" s="10"/>
      <c r="E103" s="31"/>
      <c r="F103" s="42"/>
      <c r="G103" s="31"/>
      <c r="H103" s="31"/>
      <c r="I103" s="31"/>
      <c r="J103" s="31"/>
      <c r="K103" s="79" t="s">
        <v>287</v>
      </c>
      <c r="L103" s="79" t="str">
        <f>IF(ISERROR(VLOOKUP($F103,#REF!,L$3,FALSE)),"",VLOOKUP($F103,#REF!,L$3,FALSE))</f>
        <v/>
      </c>
      <c r="M103" s="88"/>
      <c r="N103" s="88"/>
      <c r="O103" s="78"/>
      <c r="P103" s="80">
        <f t="shared" si="11"/>
        <v>0</v>
      </c>
      <c r="Q103" s="87"/>
      <c r="R103" s="31"/>
      <c r="S103" s="81" t="str">
        <f t="shared" si="9"/>
        <v/>
      </c>
      <c r="T103" s="43"/>
      <c r="U103" s="29"/>
      <c r="V103" s="87"/>
      <c r="W103" s="32"/>
      <c r="X103" s="81" t="str">
        <f t="shared" si="10"/>
        <v/>
      </c>
      <c r="Y103" s="42"/>
      <c r="Z103" s="45"/>
      <c r="AA103" s="78"/>
      <c r="AB103" s="78"/>
      <c r="AC103" s="82"/>
      <c r="AD103" s="78"/>
      <c r="AE103" s="78"/>
      <c r="AF103" s="83"/>
      <c r="AH103" s="75" t="str">
        <f t="shared" si="12"/>
        <v>女子</v>
      </c>
      <c r="AI103" s="75" t="str">
        <f t="shared" si="13"/>
        <v>女子</v>
      </c>
    </row>
    <row r="104" spans="1:35" s="75" customFormat="1" ht="15" customHeight="1">
      <c r="A104" s="77">
        <v>98</v>
      </c>
      <c r="B104" s="78" t="str">
        <f>IF(C104=0,"",VLOOKUP(C104,#REF!,2,0))</f>
        <v/>
      </c>
      <c r="C104" s="107"/>
      <c r="D104" s="10"/>
      <c r="E104" s="31"/>
      <c r="F104" s="42"/>
      <c r="G104" s="31"/>
      <c r="H104" s="31"/>
      <c r="I104" s="31"/>
      <c r="J104" s="31"/>
      <c r="K104" s="79" t="s">
        <v>287</v>
      </c>
      <c r="L104" s="79" t="str">
        <f>IF(ISERROR(VLOOKUP($F104,#REF!,L$3,FALSE)),"",VLOOKUP($F104,#REF!,L$3,FALSE))</f>
        <v/>
      </c>
      <c r="M104" s="88"/>
      <c r="N104" s="88"/>
      <c r="O104" s="78"/>
      <c r="P104" s="80">
        <f t="shared" si="11"/>
        <v>0</v>
      </c>
      <c r="Q104" s="87"/>
      <c r="R104" s="31"/>
      <c r="S104" s="81" t="str">
        <f t="shared" si="9"/>
        <v/>
      </c>
      <c r="T104" s="42"/>
      <c r="U104" s="29"/>
      <c r="V104" s="87"/>
      <c r="W104" s="32"/>
      <c r="X104" s="81" t="str">
        <f t="shared" si="10"/>
        <v/>
      </c>
      <c r="Y104" s="42"/>
      <c r="Z104" s="45"/>
      <c r="AA104" s="78"/>
      <c r="AB104" s="78"/>
      <c r="AC104" s="82"/>
      <c r="AD104" s="78"/>
      <c r="AE104" s="78"/>
      <c r="AF104" s="83"/>
      <c r="AH104" s="75" t="str">
        <f t="shared" si="12"/>
        <v>女子</v>
      </c>
      <c r="AI104" s="75" t="str">
        <f t="shared" si="13"/>
        <v>女子</v>
      </c>
    </row>
    <row r="105" spans="1:35" s="75" customFormat="1" ht="15" customHeight="1">
      <c r="A105" s="77">
        <v>99</v>
      </c>
      <c r="B105" s="78" t="str">
        <f>IF(C105=0,"",VLOOKUP(C105,#REF!,2,0))</f>
        <v/>
      </c>
      <c r="C105" s="107"/>
      <c r="D105" s="10"/>
      <c r="E105" s="31"/>
      <c r="F105" s="42"/>
      <c r="G105" s="31"/>
      <c r="H105" s="31"/>
      <c r="I105" s="31"/>
      <c r="J105" s="31"/>
      <c r="K105" s="79" t="s">
        <v>287</v>
      </c>
      <c r="L105" s="79" t="str">
        <f>IF(ISERROR(VLOOKUP($F105,#REF!,L$3,FALSE)),"",VLOOKUP($F105,#REF!,L$3,FALSE))</f>
        <v/>
      </c>
      <c r="M105" s="88"/>
      <c r="N105" s="88"/>
      <c r="O105" s="78"/>
      <c r="P105" s="80">
        <f t="shared" si="11"/>
        <v>0</v>
      </c>
      <c r="Q105" s="87"/>
      <c r="R105" s="31"/>
      <c r="S105" s="81" t="str">
        <f t="shared" si="9"/>
        <v/>
      </c>
      <c r="T105" s="42"/>
      <c r="U105" s="29"/>
      <c r="V105" s="87"/>
      <c r="W105" s="32"/>
      <c r="X105" s="81" t="str">
        <f t="shared" si="10"/>
        <v/>
      </c>
      <c r="Y105" s="42"/>
      <c r="Z105" s="45"/>
      <c r="AA105" s="78"/>
      <c r="AB105" s="78"/>
      <c r="AC105" s="82"/>
      <c r="AD105" s="78"/>
      <c r="AE105" s="78"/>
      <c r="AF105" s="83"/>
      <c r="AH105" s="75" t="str">
        <f t="shared" si="12"/>
        <v>女子</v>
      </c>
      <c r="AI105" s="75" t="str">
        <f t="shared" si="13"/>
        <v>女子</v>
      </c>
    </row>
    <row r="106" spans="1:35" s="75" customFormat="1" ht="15" customHeight="1">
      <c r="A106" s="77">
        <v>100</v>
      </c>
      <c r="B106" s="78" t="str">
        <f>IF(C106=0,"",VLOOKUP(C106,#REF!,2,0))</f>
        <v/>
      </c>
      <c r="C106" s="107"/>
      <c r="D106" s="10"/>
      <c r="E106" s="31"/>
      <c r="F106" s="42"/>
      <c r="G106" s="31"/>
      <c r="H106" s="31"/>
      <c r="I106" s="31"/>
      <c r="J106" s="31"/>
      <c r="K106" s="79" t="s">
        <v>287</v>
      </c>
      <c r="L106" s="79" t="str">
        <f>IF(ISERROR(VLOOKUP($F106,#REF!,L$3,FALSE)),"",VLOOKUP($F106,#REF!,L$3,FALSE))</f>
        <v/>
      </c>
      <c r="M106" s="88"/>
      <c r="N106" s="88"/>
      <c r="O106" s="78"/>
      <c r="P106" s="80">
        <f t="shared" si="11"/>
        <v>0</v>
      </c>
      <c r="Q106" s="87"/>
      <c r="R106" s="31"/>
      <c r="S106" s="81" t="str">
        <f t="shared" si="9"/>
        <v/>
      </c>
      <c r="T106" s="42"/>
      <c r="U106" s="29"/>
      <c r="V106" s="87"/>
      <c r="W106" s="32"/>
      <c r="X106" s="81" t="str">
        <f t="shared" si="10"/>
        <v/>
      </c>
      <c r="Y106" s="42"/>
      <c r="Z106" s="45"/>
      <c r="AA106" s="78"/>
      <c r="AB106" s="78"/>
      <c r="AC106" s="82"/>
      <c r="AD106" s="78"/>
      <c r="AE106" s="78"/>
      <c r="AF106" s="83"/>
      <c r="AH106" s="75" t="str">
        <f t="shared" si="12"/>
        <v>女子</v>
      </c>
      <c r="AI106" s="75" t="str">
        <f t="shared" si="13"/>
        <v>女子</v>
      </c>
    </row>
    <row r="107" spans="1:35" s="75" customFormat="1" ht="15" customHeight="1">
      <c r="A107" s="77">
        <v>101</v>
      </c>
      <c r="B107" s="78" t="str">
        <f>IF(C107=0,"",VLOOKUP(C107,#REF!,2,0))</f>
        <v/>
      </c>
      <c r="C107" s="107"/>
      <c r="D107" s="10"/>
      <c r="E107" s="31"/>
      <c r="F107" s="42"/>
      <c r="G107" s="31"/>
      <c r="H107" s="31"/>
      <c r="I107" s="31"/>
      <c r="J107" s="31"/>
      <c r="K107" s="79" t="s">
        <v>287</v>
      </c>
      <c r="L107" s="79" t="str">
        <f>IF(ISERROR(VLOOKUP($F107,#REF!,L$3,FALSE)),"",VLOOKUP($F107,#REF!,L$3,FALSE))</f>
        <v/>
      </c>
      <c r="M107" s="88"/>
      <c r="N107" s="88"/>
      <c r="O107" s="78"/>
      <c r="P107" s="80">
        <f t="shared" si="11"/>
        <v>0</v>
      </c>
      <c r="Q107" s="87"/>
      <c r="R107" s="31"/>
      <c r="S107" s="81" t="str">
        <f t="shared" si="9"/>
        <v/>
      </c>
      <c r="T107" s="42"/>
      <c r="U107" s="29"/>
      <c r="V107" s="87"/>
      <c r="W107" s="32"/>
      <c r="X107" s="81" t="str">
        <f t="shared" si="10"/>
        <v/>
      </c>
      <c r="Y107" s="42"/>
      <c r="Z107" s="45"/>
      <c r="AA107" s="78"/>
      <c r="AB107" s="78"/>
      <c r="AC107" s="82"/>
      <c r="AD107" s="78"/>
      <c r="AE107" s="78"/>
      <c r="AF107" s="83"/>
      <c r="AH107" s="75" t="str">
        <f t="shared" si="12"/>
        <v>女子</v>
      </c>
      <c r="AI107" s="75" t="str">
        <f t="shared" si="13"/>
        <v>女子</v>
      </c>
    </row>
    <row r="108" spans="1:35" s="75" customFormat="1" ht="15" customHeight="1">
      <c r="A108" s="77">
        <v>102</v>
      </c>
      <c r="B108" s="78" t="str">
        <f>IF(C108=0,"",VLOOKUP(C108,#REF!,2,0))</f>
        <v/>
      </c>
      <c r="C108" s="107"/>
      <c r="D108" s="10"/>
      <c r="E108" s="31"/>
      <c r="F108" s="42"/>
      <c r="G108" s="31"/>
      <c r="H108" s="31"/>
      <c r="I108" s="31"/>
      <c r="J108" s="31"/>
      <c r="K108" s="79" t="s">
        <v>287</v>
      </c>
      <c r="L108" s="79" t="str">
        <f>IF(ISERROR(VLOOKUP($F108,#REF!,L$3,FALSE)),"",VLOOKUP($F108,#REF!,L$3,FALSE))</f>
        <v/>
      </c>
      <c r="M108" s="88"/>
      <c r="N108" s="88"/>
      <c r="O108" s="78"/>
      <c r="P108" s="80">
        <f t="shared" si="11"/>
        <v>0</v>
      </c>
      <c r="Q108" s="87"/>
      <c r="R108" s="31"/>
      <c r="S108" s="81" t="str">
        <f t="shared" si="9"/>
        <v/>
      </c>
      <c r="T108" s="42"/>
      <c r="U108" s="29"/>
      <c r="V108" s="87"/>
      <c r="W108" s="32"/>
      <c r="X108" s="81" t="str">
        <f t="shared" si="10"/>
        <v/>
      </c>
      <c r="Y108" s="42"/>
      <c r="Z108" s="45"/>
      <c r="AA108" s="78"/>
      <c r="AB108" s="78"/>
      <c r="AC108" s="82"/>
      <c r="AD108" s="78"/>
      <c r="AE108" s="78"/>
      <c r="AF108" s="83"/>
      <c r="AH108" s="75" t="str">
        <f t="shared" si="12"/>
        <v>女子</v>
      </c>
      <c r="AI108" s="75" t="str">
        <f t="shared" si="13"/>
        <v>女子</v>
      </c>
    </row>
    <row r="109" spans="1:35" s="75" customFormat="1" ht="15" customHeight="1">
      <c r="A109" s="77">
        <v>103</v>
      </c>
      <c r="B109" s="78" t="str">
        <f>IF(C109=0,"",VLOOKUP(C109,#REF!,2,0))</f>
        <v/>
      </c>
      <c r="C109" s="107"/>
      <c r="D109" s="10"/>
      <c r="E109" s="31"/>
      <c r="F109" s="42"/>
      <c r="G109" s="31"/>
      <c r="H109" s="31"/>
      <c r="I109" s="31"/>
      <c r="J109" s="31"/>
      <c r="K109" s="79" t="s">
        <v>287</v>
      </c>
      <c r="L109" s="79" t="str">
        <f>IF(ISERROR(VLOOKUP($F109,#REF!,L$3,FALSE)),"",VLOOKUP($F109,#REF!,L$3,FALSE))</f>
        <v/>
      </c>
      <c r="M109" s="88"/>
      <c r="N109" s="88"/>
      <c r="O109" s="78"/>
      <c r="P109" s="80">
        <f t="shared" si="11"/>
        <v>0</v>
      </c>
      <c r="Q109" s="87"/>
      <c r="R109" s="31"/>
      <c r="S109" s="81" t="str">
        <f t="shared" si="9"/>
        <v/>
      </c>
      <c r="T109" s="43"/>
      <c r="U109" s="29"/>
      <c r="V109" s="87"/>
      <c r="W109" s="32"/>
      <c r="X109" s="81" t="str">
        <f t="shared" si="10"/>
        <v/>
      </c>
      <c r="Y109" s="42"/>
      <c r="Z109" s="45"/>
      <c r="AA109" s="78"/>
      <c r="AB109" s="78"/>
      <c r="AC109" s="82"/>
      <c r="AD109" s="78"/>
      <c r="AE109" s="78"/>
      <c r="AF109" s="83"/>
      <c r="AH109" s="75" t="str">
        <f t="shared" si="12"/>
        <v>女子</v>
      </c>
      <c r="AI109" s="75" t="str">
        <f t="shared" si="13"/>
        <v>女子</v>
      </c>
    </row>
    <row r="110" spans="1:35" s="75" customFormat="1" ht="15" customHeight="1">
      <c r="A110" s="77">
        <v>104</v>
      </c>
      <c r="B110" s="78" t="str">
        <f>IF(C110=0,"",VLOOKUP(C110,#REF!,2,0))</f>
        <v/>
      </c>
      <c r="C110" s="107"/>
      <c r="D110" s="10"/>
      <c r="E110" s="31"/>
      <c r="F110" s="42"/>
      <c r="G110" s="31"/>
      <c r="H110" s="31"/>
      <c r="I110" s="31"/>
      <c r="J110" s="31"/>
      <c r="K110" s="79" t="s">
        <v>287</v>
      </c>
      <c r="L110" s="79" t="str">
        <f>IF(ISERROR(VLOOKUP($F110,#REF!,L$3,FALSE)),"",VLOOKUP($F110,#REF!,L$3,FALSE))</f>
        <v/>
      </c>
      <c r="M110" s="88"/>
      <c r="N110" s="88"/>
      <c r="O110" s="78"/>
      <c r="P110" s="80">
        <f t="shared" si="11"/>
        <v>0</v>
      </c>
      <c r="Q110" s="87"/>
      <c r="R110" s="31"/>
      <c r="S110" s="81" t="str">
        <f t="shared" si="9"/>
        <v/>
      </c>
      <c r="T110" s="42"/>
      <c r="U110" s="29"/>
      <c r="V110" s="87"/>
      <c r="W110" s="32"/>
      <c r="X110" s="81" t="str">
        <f t="shared" si="10"/>
        <v/>
      </c>
      <c r="Y110" s="42"/>
      <c r="Z110" s="45"/>
      <c r="AA110" s="78"/>
      <c r="AB110" s="78"/>
      <c r="AC110" s="82"/>
      <c r="AD110" s="78"/>
      <c r="AE110" s="78"/>
      <c r="AF110" s="83"/>
      <c r="AH110" s="75" t="str">
        <f t="shared" si="12"/>
        <v>女子</v>
      </c>
      <c r="AI110" s="75" t="str">
        <f t="shared" si="13"/>
        <v>女子</v>
      </c>
    </row>
    <row r="111" spans="1:35" s="75" customFormat="1" ht="15" customHeight="1">
      <c r="A111" s="77">
        <v>105</v>
      </c>
      <c r="B111" s="78" t="str">
        <f>IF(C111=0,"",VLOOKUP(C111,#REF!,2,0))</f>
        <v/>
      </c>
      <c r="C111" s="107"/>
      <c r="D111" s="10"/>
      <c r="E111" s="31"/>
      <c r="F111" s="42"/>
      <c r="G111" s="31"/>
      <c r="H111" s="31"/>
      <c r="I111" s="31"/>
      <c r="J111" s="31"/>
      <c r="K111" s="79" t="s">
        <v>287</v>
      </c>
      <c r="L111" s="79" t="str">
        <f>IF(ISERROR(VLOOKUP($F111,#REF!,L$3,FALSE)),"",VLOOKUP($F111,#REF!,L$3,FALSE))</f>
        <v/>
      </c>
      <c r="M111" s="88"/>
      <c r="N111" s="88"/>
      <c r="O111" s="78"/>
      <c r="P111" s="80">
        <f t="shared" si="11"/>
        <v>0</v>
      </c>
      <c r="Q111" s="87"/>
      <c r="R111" s="31"/>
      <c r="S111" s="81" t="str">
        <f t="shared" si="9"/>
        <v/>
      </c>
      <c r="T111" s="42"/>
      <c r="U111" s="29"/>
      <c r="V111" s="87"/>
      <c r="W111" s="32"/>
      <c r="X111" s="81" t="str">
        <f t="shared" si="10"/>
        <v/>
      </c>
      <c r="Y111" s="42"/>
      <c r="Z111" s="45"/>
      <c r="AA111" s="78"/>
      <c r="AB111" s="78"/>
      <c r="AC111" s="82"/>
      <c r="AD111" s="78"/>
      <c r="AE111" s="78"/>
      <c r="AF111" s="83"/>
      <c r="AH111" s="75" t="str">
        <f t="shared" si="12"/>
        <v>女子</v>
      </c>
      <c r="AI111" s="75" t="str">
        <f t="shared" si="13"/>
        <v>女子</v>
      </c>
    </row>
    <row r="112" spans="1:35" s="75" customFormat="1" ht="15" customHeight="1">
      <c r="A112" s="77">
        <v>106</v>
      </c>
      <c r="B112" s="78" t="str">
        <f>IF(C112=0,"",VLOOKUP(C112,#REF!,2,0))</f>
        <v/>
      </c>
      <c r="C112" s="107"/>
      <c r="D112" s="10"/>
      <c r="E112" s="31"/>
      <c r="F112" s="42"/>
      <c r="G112" s="31"/>
      <c r="H112" s="31"/>
      <c r="I112" s="31"/>
      <c r="J112" s="31"/>
      <c r="K112" s="79" t="s">
        <v>287</v>
      </c>
      <c r="L112" s="79" t="str">
        <f>IF(ISERROR(VLOOKUP($F112,#REF!,L$3,FALSE)),"",VLOOKUP($F112,#REF!,L$3,FALSE))</f>
        <v/>
      </c>
      <c r="M112" s="88"/>
      <c r="N112" s="88"/>
      <c r="O112" s="78"/>
      <c r="P112" s="80">
        <f t="shared" si="11"/>
        <v>0</v>
      </c>
      <c r="Q112" s="87"/>
      <c r="R112" s="31"/>
      <c r="S112" s="81" t="str">
        <f t="shared" si="9"/>
        <v/>
      </c>
      <c r="T112" s="42"/>
      <c r="U112" s="29"/>
      <c r="V112" s="87"/>
      <c r="W112" s="32"/>
      <c r="X112" s="81" t="str">
        <f t="shared" si="10"/>
        <v/>
      </c>
      <c r="Y112" s="42"/>
      <c r="Z112" s="45"/>
      <c r="AA112" s="78"/>
      <c r="AB112" s="78"/>
      <c r="AC112" s="82"/>
      <c r="AD112" s="78"/>
      <c r="AE112" s="78"/>
      <c r="AF112" s="83"/>
      <c r="AH112" s="75" t="str">
        <f t="shared" si="12"/>
        <v>女子</v>
      </c>
      <c r="AI112" s="75" t="str">
        <f t="shared" si="13"/>
        <v>女子</v>
      </c>
    </row>
    <row r="113" spans="1:35" s="75" customFormat="1" ht="15" customHeight="1">
      <c r="A113" s="77">
        <v>107</v>
      </c>
      <c r="B113" s="78" t="str">
        <f>IF(C113=0,"",VLOOKUP(C113,#REF!,2,0))</f>
        <v/>
      </c>
      <c r="C113" s="107"/>
      <c r="D113" s="10"/>
      <c r="E113" s="31"/>
      <c r="F113" s="42"/>
      <c r="G113" s="31"/>
      <c r="H113" s="31"/>
      <c r="I113" s="31"/>
      <c r="J113" s="31"/>
      <c r="K113" s="79" t="s">
        <v>287</v>
      </c>
      <c r="L113" s="79" t="str">
        <f>IF(ISERROR(VLOOKUP($F113,#REF!,L$3,FALSE)),"",VLOOKUP($F113,#REF!,L$3,FALSE))</f>
        <v/>
      </c>
      <c r="M113" s="88"/>
      <c r="N113" s="88"/>
      <c r="O113" s="78"/>
      <c r="P113" s="80">
        <f t="shared" si="11"/>
        <v>0</v>
      </c>
      <c r="Q113" s="87"/>
      <c r="R113" s="31"/>
      <c r="S113" s="81" t="str">
        <f t="shared" si="9"/>
        <v/>
      </c>
      <c r="T113" s="42"/>
      <c r="U113" s="29"/>
      <c r="V113" s="87"/>
      <c r="W113" s="32"/>
      <c r="X113" s="81" t="str">
        <f t="shared" si="10"/>
        <v/>
      </c>
      <c r="Y113" s="42"/>
      <c r="Z113" s="45"/>
      <c r="AA113" s="78"/>
      <c r="AB113" s="78"/>
      <c r="AC113" s="82"/>
      <c r="AD113" s="78"/>
      <c r="AE113" s="78"/>
      <c r="AF113" s="83"/>
      <c r="AH113" s="75" t="str">
        <f t="shared" si="12"/>
        <v>女子</v>
      </c>
      <c r="AI113" s="75" t="str">
        <f t="shared" si="13"/>
        <v>女子</v>
      </c>
    </row>
    <row r="114" spans="1:35" s="75" customFormat="1" ht="15" customHeight="1">
      <c r="A114" s="77">
        <v>108</v>
      </c>
      <c r="B114" s="78" t="str">
        <f>IF(C114=0,"",VLOOKUP(C114,#REF!,2,0))</f>
        <v/>
      </c>
      <c r="C114" s="107"/>
      <c r="D114" s="10"/>
      <c r="E114" s="31"/>
      <c r="F114" s="42"/>
      <c r="G114" s="31"/>
      <c r="H114" s="31"/>
      <c r="I114" s="31"/>
      <c r="J114" s="31"/>
      <c r="K114" s="79" t="s">
        <v>287</v>
      </c>
      <c r="L114" s="79" t="str">
        <f>IF(ISERROR(VLOOKUP($F114,#REF!,L$3,FALSE)),"",VLOOKUP($F114,#REF!,L$3,FALSE))</f>
        <v/>
      </c>
      <c r="M114" s="88"/>
      <c r="N114" s="88"/>
      <c r="O114" s="78"/>
      <c r="P114" s="80">
        <f t="shared" si="11"/>
        <v>0</v>
      </c>
      <c r="Q114" s="87"/>
      <c r="R114" s="31"/>
      <c r="S114" s="81" t="str">
        <f t="shared" si="9"/>
        <v/>
      </c>
      <c r="T114" s="43"/>
      <c r="U114" s="29"/>
      <c r="V114" s="87"/>
      <c r="W114" s="32"/>
      <c r="X114" s="81" t="str">
        <f t="shared" si="10"/>
        <v/>
      </c>
      <c r="Y114" s="42"/>
      <c r="Z114" s="45"/>
      <c r="AA114" s="78"/>
      <c r="AB114" s="78"/>
      <c r="AC114" s="82"/>
      <c r="AD114" s="78"/>
      <c r="AE114" s="78"/>
      <c r="AF114" s="83"/>
      <c r="AH114" s="75" t="str">
        <f t="shared" si="12"/>
        <v>女子</v>
      </c>
      <c r="AI114" s="75" t="str">
        <f t="shared" si="13"/>
        <v>女子</v>
      </c>
    </row>
    <row r="115" spans="1:35" s="75" customFormat="1" ht="15" customHeight="1">
      <c r="A115" s="77">
        <v>109</v>
      </c>
      <c r="B115" s="78" t="str">
        <f>IF(C115=0,"",VLOOKUP(C115,#REF!,2,0))</f>
        <v/>
      </c>
      <c r="C115" s="107"/>
      <c r="D115" s="10"/>
      <c r="E115" s="31"/>
      <c r="F115" s="42"/>
      <c r="G115" s="31"/>
      <c r="H115" s="31"/>
      <c r="I115" s="31"/>
      <c r="J115" s="31"/>
      <c r="K115" s="79" t="s">
        <v>287</v>
      </c>
      <c r="L115" s="79" t="str">
        <f>IF(ISERROR(VLOOKUP($F115,#REF!,L$3,FALSE)),"",VLOOKUP($F115,#REF!,L$3,FALSE))</f>
        <v/>
      </c>
      <c r="M115" s="88"/>
      <c r="N115" s="88"/>
      <c r="O115" s="78"/>
      <c r="P115" s="80">
        <f t="shared" si="11"/>
        <v>0</v>
      </c>
      <c r="Q115" s="87"/>
      <c r="R115" s="31"/>
      <c r="S115" s="81" t="str">
        <f t="shared" si="9"/>
        <v/>
      </c>
      <c r="T115" s="42"/>
      <c r="U115" s="29"/>
      <c r="V115" s="87"/>
      <c r="W115" s="32"/>
      <c r="X115" s="81" t="str">
        <f t="shared" si="10"/>
        <v/>
      </c>
      <c r="Y115" s="42"/>
      <c r="Z115" s="45"/>
      <c r="AA115" s="78"/>
      <c r="AB115" s="78"/>
      <c r="AC115" s="82"/>
      <c r="AD115" s="78"/>
      <c r="AE115" s="78"/>
      <c r="AF115" s="83"/>
      <c r="AH115" s="75" t="str">
        <f t="shared" si="12"/>
        <v>女子</v>
      </c>
      <c r="AI115" s="75" t="str">
        <f t="shared" si="13"/>
        <v>女子</v>
      </c>
    </row>
    <row r="116" spans="1:35" s="75" customFormat="1" ht="15" customHeight="1">
      <c r="A116" s="77">
        <v>110</v>
      </c>
      <c r="B116" s="78" t="str">
        <f>IF(C116=0,"",VLOOKUP(C116,#REF!,2,0))</f>
        <v/>
      </c>
      <c r="C116" s="107"/>
      <c r="D116" s="10"/>
      <c r="E116" s="31"/>
      <c r="F116" s="42"/>
      <c r="G116" s="31"/>
      <c r="H116" s="31"/>
      <c r="I116" s="31"/>
      <c r="J116" s="31"/>
      <c r="K116" s="79" t="s">
        <v>287</v>
      </c>
      <c r="L116" s="79" t="str">
        <f>IF(ISERROR(VLOOKUP($F116,#REF!,L$3,FALSE)),"",VLOOKUP($F116,#REF!,L$3,FALSE))</f>
        <v/>
      </c>
      <c r="M116" s="88"/>
      <c r="N116" s="88"/>
      <c r="O116" s="78"/>
      <c r="P116" s="80">
        <f t="shared" si="11"/>
        <v>0</v>
      </c>
      <c r="Q116" s="87"/>
      <c r="R116" s="31"/>
      <c r="S116" s="81" t="str">
        <f t="shared" si="9"/>
        <v/>
      </c>
      <c r="T116" s="42"/>
      <c r="U116" s="29"/>
      <c r="V116" s="87"/>
      <c r="W116" s="32"/>
      <c r="X116" s="81" t="str">
        <f t="shared" si="10"/>
        <v/>
      </c>
      <c r="Y116" s="42"/>
      <c r="Z116" s="45"/>
      <c r="AA116" s="78"/>
      <c r="AB116" s="78"/>
      <c r="AC116" s="82"/>
      <c r="AD116" s="78"/>
      <c r="AE116" s="78"/>
      <c r="AF116" s="83"/>
      <c r="AH116" s="75" t="str">
        <f t="shared" si="12"/>
        <v>女子</v>
      </c>
      <c r="AI116" s="75" t="str">
        <f t="shared" si="13"/>
        <v>女子</v>
      </c>
    </row>
    <row r="117" spans="1:35" s="75" customFormat="1" ht="15" customHeight="1">
      <c r="A117" s="77">
        <v>111</v>
      </c>
      <c r="B117" s="78" t="str">
        <f>IF(C117=0,"",VLOOKUP(C117,#REF!,2,0))</f>
        <v/>
      </c>
      <c r="C117" s="107"/>
      <c r="D117" s="10"/>
      <c r="E117" s="31"/>
      <c r="F117" s="42"/>
      <c r="G117" s="31"/>
      <c r="H117" s="31"/>
      <c r="I117" s="31"/>
      <c r="J117" s="31"/>
      <c r="K117" s="79" t="s">
        <v>287</v>
      </c>
      <c r="L117" s="79" t="str">
        <f>IF(ISERROR(VLOOKUP($F117,#REF!,L$3,FALSE)),"",VLOOKUP($F117,#REF!,L$3,FALSE))</f>
        <v/>
      </c>
      <c r="M117" s="88"/>
      <c r="N117" s="88"/>
      <c r="O117" s="78"/>
      <c r="P117" s="80">
        <f t="shared" si="11"/>
        <v>0</v>
      </c>
      <c r="Q117" s="87"/>
      <c r="R117" s="31"/>
      <c r="S117" s="81" t="str">
        <f t="shared" si="9"/>
        <v/>
      </c>
      <c r="T117" s="42"/>
      <c r="U117" s="29"/>
      <c r="V117" s="87"/>
      <c r="W117" s="32"/>
      <c r="X117" s="81" t="str">
        <f t="shared" si="10"/>
        <v/>
      </c>
      <c r="Y117" s="42"/>
      <c r="Z117" s="45"/>
      <c r="AA117" s="78"/>
      <c r="AB117" s="78"/>
      <c r="AC117" s="82"/>
      <c r="AD117" s="78"/>
      <c r="AE117" s="78"/>
      <c r="AF117" s="83"/>
      <c r="AH117" s="75" t="str">
        <f t="shared" si="12"/>
        <v>女子</v>
      </c>
      <c r="AI117" s="75" t="str">
        <f t="shared" si="13"/>
        <v>女子</v>
      </c>
    </row>
    <row r="118" spans="1:35" s="75" customFormat="1" ht="15" customHeight="1">
      <c r="A118" s="77">
        <v>112</v>
      </c>
      <c r="B118" s="78" t="str">
        <f>IF(C118=0,"",VLOOKUP(C118,#REF!,2,0))</f>
        <v/>
      </c>
      <c r="C118" s="107"/>
      <c r="D118" s="10"/>
      <c r="E118" s="31"/>
      <c r="F118" s="42"/>
      <c r="G118" s="31"/>
      <c r="H118" s="31"/>
      <c r="I118" s="31"/>
      <c r="J118" s="31"/>
      <c r="K118" s="79" t="s">
        <v>287</v>
      </c>
      <c r="L118" s="79" t="str">
        <f>IF(ISERROR(VLOOKUP($F118,#REF!,L$3,FALSE)),"",VLOOKUP($F118,#REF!,L$3,FALSE))</f>
        <v/>
      </c>
      <c r="M118" s="88"/>
      <c r="N118" s="88"/>
      <c r="O118" s="78"/>
      <c r="P118" s="80">
        <f t="shared" si="11"/>
        <v>0</v>
      </c>
      <c r="Q118" s="87"/>
      <c r="R118" s="31"/>
      <c r="S118" s="81" t="str">
        <f t="shared" si="9"/>
        <v/>
      </c>
      <c r="T118" s="42"/>
      <c r="U118" s="29"/>
      <c r="V118" s="87"/>
      <c r="W118" s="32"/>
      <c r="X118" s="81" t="str">
        <f t="shared" si="10"/>
        <v/>
      </c>
      <c r="Y118" s="42"/>
      <c r="Z118" s="45"/>
      <c r="AA118" s="78"/>
      <c r="AB118" s="78"/>
      <c r="AC118" s="82"/>
      <c r="AD118" s="78"/>
      <c r="AE118" s="78"/>
      <c r="AF118" s="83"/>
      <c r="AH118" s="75" t="str">
        <f t="shared" si="12"/>
        <v>女子</v>
      </c>
      <c r="AI118" s="75" t="str">
        <f t="shared" si="13"/>
        <v>女子</v>
      </c>
    </row>
    <row r="119" spans="1:35" s="75" customFormat="1" ht="15" customHeight="1">
      <c r="A119" s="77">
        <v>113</v>
      </c>
      <c r="B119" s="78" t="str">
        <f>IF(C119=0,"",VLOOKUP(C119,#REF!,2,0))</f>
        <v/>
      </c>
      <c r="C119" s="107"/>
      <c r="D119" s="10"/>
      <c r="E119" s="31"/>
      <c r="F119" s="42"/>
      <c r="G119" s="31"/>
      <c r="H119" s="31"/>
      <c r="I119" s="31"/>
      <c r="J119" s="31"/>
      <c r="K119" s="79" t="s">
        <v>287</v>
      </c>
      <c r="L119" s="79" t="str">
        <f>IF(ISERROR(VLOOKUP($F119,#REF!,L$3,FALSE)),"",VLOOKUP($F119,#REF!,L$3,FALSE))</f>
        <v/>
      </c>
      <c r="M119" s="88"/>
      <c r="N119" s="88"/>
      <c r="O119" s="78"/>
      <c r="P119" s="80">
        <f t="shared" si="11"/>
        <v>0</v>
      </c>
      <c r="Q119" s="87"/>
      <c r="R119" s="31"/>
      <c r="S119" s="81" t="str">
        <f t="shared" si="9"/>
        <v/>
      </c>
      <c r="T119" s="42"/>
      <c r="U119" s="29"/>
      <c r="V119" s="87"/>
      <c r="W119" s="32"/>
      <c r="X119" s="81" t="str">
        <f t="shared" si="10"/>
        <v/>
      </c>
      <c r="Y119" s="42"/>
      <c r="Z119" s="45"/>
      <c r="AA119" s="78"/>
      <c r="AB119" s="78"/>
      <c r="AC119" s="82"/>
      <c r="AD119" s="78"/>
      <c r="AE119" s="78"/>
      <c r="AF119" s="83"/>
      <c r="AH119" s="75" t="str">
        <f t="shared" si="12"/>
        <v>女子</v>
      </c>
      <c r="AI119" s="75" t="str">
        <f t="shared" si="13"/>
        <v>女子</v>
      </c>
    </row>
    <row r="120" spans="1:35" s="75" customFormat="1" ht="15" customHeight="1">
      <c r="A120" s="77">
        <v>114</v>
      </c>
      <c r="B120" s="78" t="str">
        <f>IF(C120=0,"",VLOOKUP(C120,#REF!,2,0))</f>
        <v/>
      </c>
      <c r="C120" s="107"/>
      <c r="D120" s="10"/>
      <c r="E120" s="31"/>
      <c r="F120" s="42"/>
      <c r="G120" s="31"/>
      <c r="H120" s="31"/>
      <c r="I120" s="31"/>
      <c r="J120" s="31"/>
      <c r="K120" s="79" t="s">
        <v>287</v>
      </c>
      <c r="L120" s="79" t="str">
        <f>IF(ISERROR(VLOOKUP($F120,#REF!,L$3,FALSE)),"",VLOOKUP($F120,#REF!,L$3,FALSE))</f>
        <v/>
      </c>
      <c r="M120" s="88"/>
      <c r="N120" s="88"/>
      <c r="O120" s="78"/>
      <c r="P120" s="80">
        <f t="shared" si="11"/>
        <v>0</v>
      </c>
      <c r="Q120" s="87"/>
      <c r="R120" s="31"/>
      <c r="S120" s="81" t="str">
        <f t="shared" si="9"/>
        <v/>
      </c>
      <c r="T120" s="42"/>
      <c r="U120" s="29"/>
      <c r="V120" s="87"/>
      <c r="W120" s="32"/>
      <c r="X120" s="81" t="str">
        <f t="shared" si="10"/>
        <v/>
      </c>
      <c r="Y120" s="42"/>
      <c r="Z120" s="45"/>
      <c r="AA120" s="78"/>
      <c r="AB120" s="78"/>
      <c r="AC120" s="82"/>
      <c r="AD120" s="78"/>
      <c r="AE120" s="78"/>
      <c r="AF120" s="83"/>
      <c r="AH120" s="75" t="str">
        <f t="shared" si="12"/>
        <v>女子</v>
      </c>
      <c r="AI120" s="75" t="str">
        <f t="shared" si="13"/>
        <v>女子</v>
      </c>
    </row>
    <row r="121" spans="1:35" s="75" customFormat="1" ht="15" customHeight="1">
      <c r="A121" s="77">
        <v>115</v>
      </c>
      <c r="B121" s="78" t="str">
        <f>IF(C121=0,"",VLOOKUP(C121,#REF!,2,0))</f>
        <v/>
      </c>
      <c r="C121" s="107"/>
      <c r="D121" s="10"/>
      <c r="E121" s="31"/>
      <c r="F121" s="42"/>
      <c r="G121" s="31"/>
      <c r="H121" s="31"/>
      <c r="I121" s="31"/>
      <c r="J121" s="31"/>
      <c r="K121" s="79" t="s">
        <v>287</v>
      </c>
      <c r="L121" s="79" t="str">
        <f>IF(ISERROR(VLOOKUP($F121,#REF!,L$3,FALSE)),"",VLOOKUP($F121,#REF!,L$3,FALSE))</f>
        <v/>
      </c>
      <c r="M121" s="88"/>
      <c r="N121" s="88"/>
      <c r="O121" s="78"/>
      <c r="P121" s="80">
        <f t="shared" si="11"/>
        <v>0</v>
      </c>
      <c r="Q121" s="87"/>
      <c r="R121" s="31"/>
      <c r="S121" s="81" t="str">
        <f t="shared" si="9"/>
        <v/>
      </c>
      <c r="T121" s="42"/>
      <c r="U121" s="29"/>
      <c r="V121" s="87"/>
      <c r="W121" s="32"/>
      <c r="X121" s="81" t="str">
        <f t="shared" si="10"/>
        <v/>
      </c>
      <c r="Y121" s="42"/>
      <c r="Z121" s="45"/>
      <c r="AA121" s="78"/>
      <c r="AB121" s="78"/>
      <c r="AC121" s="82"/>
      <c r="AD121" s="78"/>
      <c r="AE121" s="78"/>
      <c r="AF121" s="83"/>
      <c r="AH121" s="75" t="str">
        <f t="shared" si="12"/>
        <v>女子</v>
      </c>
      <c r="AI121" s="75" t="str">
        <f t="shared" si="13"/>
        <v>女子</v>
      </c>
    </row>
    <row r="122" spans="1:35" s="75" customFormat="1" ht="15" customHeight="1">
      <c r="A122" s="77">
        <v>116</v>
      </c>
      <c r="B122" s="78" t="str">
        <f>IF(C122=0,"",VLOOKUP(C122,#REF!,2,0))</f>
        <v/>
      </c>
      <c r="C122" s="107"/>
      <c r="D122" s="10"/>
      <c r="E122" s="31"/>
      <c r="F122" s="42"/>
      <c r="G122" s="31"/>
      <c r="H122" s="31"/>
      <c r="I122" s="31"/>
      <c r="J122" s="31"/>
      <c r="K122" s="79" t="s">
        <v>287</v>
      </c>
      <c r="L122" s="79" t="str">
        <f>IF(ISERROR(VLOOKUP($F122,#REF!,L$3,FALSE)),"",VLOOKUP($F122,#REF!,L$3,FALSE))</f>
        <v/>
      </c>
      <c r="M122" s="88"/>
      <c r="N122" s="88"/>
      <c r="O122" s="78"/>
      <c r="P122" s="80">
        <f t="shared" si="11"/>
        <v>0</v>
      </c>
      <c r="Q122" s="87"/>
      <c r="R122" s="31"/>
      <c r="S122" s="81" t="str">
        <f t="shared" si="9"/>
        <v/>
      </c>
      <c r="T122" s="42"/>
      <c r="U122" s="29"/>
      <c r="V122" s="87"/>
      <c r="W122" s="32"/>
      <c r="X122" s="81" t="str">
        <f t="shared" si="10"/>
        <v/>
      </c>
      <c r="Y122" s="42"/>
      <c r="Z122" s="45"/>
      <c r="AA122" s="78"/>
      <c r="AB122" s="78"/>
      <c r="AC122" s="82"/>
      <c r="AD122" s="78"/>
      <c r="AE122" s="78"/>
      <c r="AF122" s="83"/>
      <c r="AH122" s="75" t="str">
        <f t="shared" si="12"/>
        <v>女子</v>
      </c>
      <c r="AI122" s="75" t="str">
        <f t="shared" si="13"/>
        <v>女子</v>
      </c>
    </row>
    <row r="123" spans="1:35" s="75" customFormat="1" ht="15" customHeight="1">
      <c r="A123" s="77">
        <v>117</v>
      </c>
      <c r="B123" s="78" t="str">
        <f>IF(C123=0,"",VLOOKUP(C123,#REF!,2,0))</f>
        <v/>
      </c>
      <c r="C123" s="107"/>
      <c r="D123" s="10"/>
      <c r="E123" s="31"/>
      <c r="F123" s="42"/>
      <c r="G123" s="31"/>
      <c r="H123" s="31"/>
      <c r="I123" s="31"/>
      <c r="J123" s="31"/>
      <c r="K123" s="79" t="s">
        <v>287</v>
      </c>
      <c r="L123" s="79" t="str">
        <f>IF(ISERROR(VLOOKUP($F123,#REF!,L$3,FALSE)),"",VLOOKUP($F123,#REF!,L$3,FALSE))</f>
        <v/>
      </c>
      <c r="M123" s="88"/>
      <c r="N123" s="88"/>
      <c r="O123" s="78"/>
      <c r="P123" s="80">
        <f t="shared" si="11"/>
        <v>0</v>
      </c>
      <c r="Q123" s="87"/>
      <c r="R123" s="31"/>
      <c r="S123" s="81" t="str">
        <f t="shared" si="9"/>
        <v/>
      </c>
      <c r="T123" s="42"/>
      <c r="U123" s="29"/>
      <c r="V123" s="87"/>
      <c r="W123" s="32"/>
      <c r="X123" s="81" t="str">
        <f t="shared" si="10"/>
        <v/>
      </c>
      <c r="Y123" s="42"/>
      <c r="Z123" s="45"/>
      <c r="AA123" s="78"/>
      <c r="AB123" s="78"/>
      <c r="AC123" s="82"/>
      <c r="AD123" s="78"/>
      <c r="AE123" s="78"/>
      <c r="AF123" s="83"/>
      <c r="AH123" s="75" t="str">
        <f t="shared" si="12"/>
        <v>女子</v>
      </c>
      <c r="AI123" s="75" t="str">
        <f t="shared" si="13"/>
        <v>女子</v>
      </c>
    </row>
    <row r="124" spans="1:35" s="75" customFormat="1" ht="15" customHeight="1">
      <c r="A124" s="77">
        <v>118</v>
      </c>
      <c r="B124" s="78" t="str">
        <f>IF(C124=0,"",VLOOKUP(C124,#REF!,2,0))</f>
        <v/>
      </c>
      <c r="C124" s="107"/>
      <c r="D124" s="10"/>
      <c r="E124" s="31"/>
      <c r="F124" s="42"/>
      <c r="G124" s="31"/>
      <c r="H124" s="31"/>
      <c r="I124" s="31"/>
      <c r="J124" s="31"/>
      <c r="K124" s="79" t="s">
        <v>287</v>
      </c>
      <c r="L124" s="79" t="str">
        <f>IF(ISERROR(VLOOKUP($F124,#REF!,L$3,FALSE)),"",VLOOKUP($F124,#REF!,L$3,FALSE))</f>
        <v/>
      </c>
      <c r="M124" s="88"/>
      <c r="N124" s="88"/>
      <c r="O124" s="78"/>
      <c r="P124" s="80">
        <f t="shared" si="11"/>
        <v>0</v>
      </c>
      <c r="Q124" s="87"/>
      <c r="R124" s="31"/>
      <c r="S124" s="81" t="str">
        <f t="shared" si="9"/>
        <v/>
      </c>
      <c r="T124" s="42"/>
      <c r="U124" s="29"/>
      <c r="V124" s="87"/>
      <c r="W124" s="32"/>
      <c r="X124" s="81" t="str">
        <f t="shared" si="10"/>
        <v/>
      </c>
      <c r="Y124" s="42"/>
      <c r="Z124" s="45"/>
      <c r="AA124" s="78"/>
      <c r="AB124" s="78"/>
      <c r="AC124" s="82"/>
      <c r="AD124" s="78"/>
      <c r="AE124" s="78"/>
      <c r="AF124" s="83"/>
      <c r="AH124" s="75" t="str">
        <f t="shared" si="12"/>
        <v>女子</v>
      </c>
      <c r="AI124" s="75" t="str">
        <f t="shared" si="13"/>
        <v>女子</v>
      </c>
    </row>
    <row r="125" spans="1:35" s="75" customFormat="1" ht="15" customHeight="1">
      <c r="A125" s="77">
        <v>119</v>
      </c>
      <c r="B125" s="78" t="str">
        <f>IF(C125=0,"",VLOOKUP(C125,#REF!,2,0))</f>
        <v/>
      </c>
      <c r="C125" s="107"/>
      <c r="D125" s="10"/>
      <c r="E125" s="31"/>
      <c r="F125" s="42"/>
      <c r="G125" s="31"/>
      <c r="H125" s="31"/>
      <c r="I125" s="31"/>
      <c r="J125" s="31"/>
      <c r="K125" s="79" t="s">
        <v>287</v>
      </c>
      <c r="L125" s="79" t="str">
        <f>IF(ISERROR(VLOOKUP($F125,#REF!,L$3,FALSE)),"",VLOOKUP($F125,#REF!,L$3,FALSE))</f>
        <v/>
      </c>
      <c r="M125" s="88"/>
      <c r="N125" s="88"/>
      <c r="O125" s="78"/>
      <c r="P125" s="80">
        <f t="shared" si="11"/>
        <v>0</v>
      </c>
      <c r="Q125" s="87"/>
      <c r="R125" s="31"/>
      <c r="S125" s="81" t="str">
        <f t="shared" si="9"/>
        <v/>
      </c>
      <c r="T125" s="42"/>
      <c r="U125" s="29"/>
      <c r="V125" s="87"/>
      <c r="W125" s="32"/>
      <c r="X125" s="81" t="str">
        <f t="shared" si="10"/>
        <v/>
      </c>
      <c r="Y125" s="42"/>
      <c r="Z125" s="45"/>
      <c r="AA125" s="78"/>
      <c r="AB125" s="78"/>
      <c r="AC125" s="82"/>
      <c r="AD125" s="78"/>
      <c r="AE125" s="78"/>
      <c r="AF125" s="83"/>
      <c r="AH125" s="75" t="str">
        <f t="shared" si="12"/>
        <v>女子</v>
      </c>
      <c r="AI125" s="75" t="str">
        <f t="shared" si="13"/>
        <v>女子</v>
      </c>
    </row>
    <row r="126" spans="1:35" s="75" customFormat="1" ht="15" customHeight="1">
      <c r="A126" s="77">
        <v>120</v>
      </c>
      <c r="B126" s="78" t="str">
        <f>IF(C126=0,"",VLOOKUP(C126,#REF!,2,0))</f>
        <v/>
      </c>
      <c r="C126" s="107"/>
      <c r="D126" s="10"/>
      <c r="E126" s="31"/>
      <c r="F126" s="42"/>
      <c r="G126" s="31"/>
      <c r="H126" s="31"/>
      <c r="I126" s="31"/>
      <c r="J126" s="31"/>
      <c r="K126" s="79" t="s">
        <v>287</v>
      </c>
      <c r="L126" s="79" t="str">
        <f>IF(ISERROR(VLOOKUP($F126,#REF!,L$3,FALSE)),"",VLOOKUP($F126,#REF!,L$3,FALSE))</f>
        <v/>
      </c>
      <c r="M126" s="88"/>
      <c r="N126" s="88"/>
      <c r="O126" s="78"/>
      <c r="P126" s="80">
        <f t="shared" si="11"/>
        <v>0</v>
      </c>
      <c r="Q126" s="87"/>
      <c r="R126" s="31"/>
      <c r="S126" s="81" t="str">
        <f t="shared" si="9"/>
        <v/>
      </c>
      <c r="T126" s="42"/>
      <c r="U126" s="29"/>
      <c r="V126" s="87"/>
      <c r="W126" s="32"/>
      <c r="X126" s="81" t="str">
        <f t="shared" si="10"/>
        <v/>
      </c>
      <c r="Y126" s="42"/>
      <c r="Z126" s="45"/>
      <c r="AA126" s="78"/>
      <c r="AB126" s="78"/>
      <c r="AC126" s="82"/>
      <c r="AD126" s="78"/>
      <c r="AE126" s="78"/>
      <c r="AF126" s="83"/>
      <c r="AH126" s="75" t="str">
        <f t="shared" si="12"/>
        <v>女子</v>
      </c>
      <c r="AI126" s="75" t="str">
        <f t="shared" si="13"/>
        <v>女子</v>
      </c>
    </row>
    <row r="127" spans="1:35" s="75" customFormat="1" ht="15" customHeight="1">
      <c r="A127" s="77">
        <v>121</v>
      </c>
      <c r="B127" s="78" t="str">
        <f>IF(C127=0,"",VLOOKUP(C127,#REF!,2,0))</f>
        <v/>
      </c>
      <c r="C127" s="107"/>
      <c r="D127" s="10"/>
      <c r="E127" s="31"/>
      <c r="F127" s="42"/>
      <c r="G127" s="31"/>
      <c r="H127" s="31"/>
      <c r="I127" s="31"/>
      <c r="J127" s="31"/>
      <c r="K127" s="79" t="s">
        <v>287</v>
      </c>
      <c r="L127" s="79" t="str">
        <f>IF(ISERROR(VLOOKUP($F127,#REF!,L$3,FALSE)),"",VLOOKUP($F127,#REF!,L$3,FALSE))</f>
        <v/>
      </c>
      <c r="M127" s="88"/>
      <c r="N127" s="88"/>
      <c r="O127" s="78"/>
      <c r="P127" s="80">
        <f t="shared" si="11"/>
        <v>0</v>
      </c>
      <c r="Q127" s="87"/>
      <c r="R127" s="31"/>
      <c r="S127" s="81" t="str">
        <f t="shared" si="9"/>
        <v/>
      </c>
      <c r="T127" s="42"/>
      <c r="U127" s="29"/>
      <c r="V127" s="87"/>
      <c r="W127" s="32"/>
      <c r="X127" s="81" t="str">
        <f t="shared" si="10"/>
        <v/>
      </c>
      <c r="Y127" s="42"/>
      <c r="Z127" s="45"/>
      <c r="AA127" s="78"/>
      <c r="AB127" s="78"/>
      <c r="AC127" s="82"/>
      <c r="AD127" s="78"/>
      <c r="AE127" s="78"/>
      <c r="AF127" s="83"/>
      <c r="AH127" s="75" t="str">
        <f t="shared" si="12"/>
        <v>女子</v>
      </c>
      <c r="AI127" s="75" t="str">
        <f t="shared" si="13"/>
        <v>女子</v>
      </c>
    </row>
    <row r="128" spans="1:35" s="75" customFormat="1" ht="15" customHeight="1">
      <c r="A128" s="77">
        <v>122</v>
      </c>
      <c r="B128" s="78" t="str">
        <f>IF(C128=0,"",VLOOKUP(C128,#REF!,2,0))</f>
        <v/>
      </c>
      <c r="C128" s="107"/>
      <c r="D128" s="10"/>
      <c r="E128" s="31"/>
      <c r="F128" s="42"/>
      <c r="G128" s="31"/>
      <c r="H128" s="31"/>
      <c r="I128" s="31"/>
      <c r="J128" s="31"/>
      <c r="K128" s="79" t="s">
        <v>287</v>
      </c>
      <c r="L128" s="79" t="str">
        <f>IF(ISERROR(VLOOKUP($F128,#REF!,L$3,FALSE)),"",VLOOKUP($F128,#REF!,L$3,FALSE))</f>
        <v/>
      </c>
      <c r="M128" s="88"/>
      <c r="N128" s="88"/>
      <c r="O128" s="78"/>
      <c r="P128" s="80">
        <f t="shared" si="11"/>
        <v>0</v>
      </c>
      <c r="Q128" s="87"/>
      <c r="R128" s="31"/>
      <c r="S128" s="81" t="str">
        <f t="shared" si="9"/>
        <v/>
      </c>
      <c r="T128" s="42"/>
      <c r="U128" s="29"/>
      <c r="V128" s="87"/>
      <c r="W128" s="32"/>
      <c r="X128" s="81" t="str">
        <f t="shared" si="10"/>
        <v/>
      </c>
      <c r="Y128" s="42"/>
      <c r="Z128" s="45"/>
      <c r="AA128" s="78"/>
      <c r="AB128" s="78"/>
      <c r="AC128" s="82"/>
      <c r="AD128" s="78"/>
      <c r="AE128" s="78"/>
      <c r="AF128" s="83"/>
      <c r="AH128" s="75" t="str">
        <f t="shared" si="12"/>
        <v>女子</v>
      </c>
      <c r="AI128" s="75" t="str">
        <f t="shared" si="13"/>
        <v>女子</v>
      </c>
    </row>
    <row r="129" spans="1:35" s="75" customFormat="1" ht="15" customHeight="1">
      <c r="A129" s="77">
        <v>123</v>
      </c>
      <c r="B129" s="78" t="str">
        <f>IF(C129=0,"",VLOOKUP(C129,#REF!,2,0))</f>
        <v/>
      </c>
      <c r="C129" s="107"/>
      <c r="D129" s="10"/>
      <c r="E129" s="31"/>
      <c r="F129" s="42"/>
      <c r="G129" s="31"/>
      <c r="H129" s="31"/>
      <c r="I129" s="31"/>
      <c r="J129" s="31"/>
      <c r="K129" s="79" t="s">
        <v>287</v>
      </c>
      <c r="L129" s="79" t="str">
        <f>IF(ISERROR(VLOOKUP($F129,#REF!,L$3,FALSE)),"",VLOOKUP($F129,#REF!,L$3,FALSE))</f>
        <v/>
      </c>
      <c r="M129" s="88"/>
      <c r="N129" s="88"/>
      <c r="O129" s="78"/>
      <c r="P129" s="80">
        <f t="shared" si="11"/>
        <v>0</v>
      </c>
      <c r="Q129" s="87"/>
      <c r="R129" s="31"/>
      <c r="S129" s="81" t="str">
        <f t="shared" si="9"/>
        <v/>
      </c>
      <c r="T129" s="42"/>
      <c r="U129" s="29"/>
      <c r="V129" s="87"/>
      <c r="W129" s="32"/>
      <c r="X129" s="81" t="str">
        <f t="shared" si="10"/>
        <v/>
      </c>
      <c r="Y129" s="42"/>
      <c r="Z129" s="45"/>
      <c r="AA129" s="78"/>
      <c r="AB129" s="78"/>
      <c r="AC129" s="82"/>
      <c r="AD129" s="78"/>
      <c r="AE129" s="78"/>
      <c r="AF129" s="83"/>
      <c r="AH129" s="75" t="str">
        <f t="shared" si="12"/>
        <v>女子</v>
      </c>
      <c r="AI129" s="75" t="str">
        <f t="shared" si="13"/>
        <v>女子</v>
      </c>
    </row>
    <row r="130" spans="1:35" s="75" customFormat="1" ht="15" customHeight="1">
      <c r="A130" s="77">
        <v>124</v>
      </c>
      <c r="B130" s="78" t="str">
        <f>IF(C130=0,"",VLOOKUP(C130,#REF!,2,0))</f>
        <v/>
      </c>
      <c r="C130" s="107"/>
      <c r="D130" s="10"/>
      <c r="E130" s="31"/>
      <c r="F130" s="42"/>
      <c r="G130" s="31"/>
      <c r="H130" s="31"/>
      <c r="I130" s="31"/>
      <c r="J130" s="31"/>
      <c r="K130" s="79" t="s">
        <v>287</v>
      </c>
      <c r="L130" s="79" t="str">
        <f>IF(ISERROR(VLOOKUP($F130,#REF!,L$3,FALSE)),"",VLOOKUP($F130,#REF!,L$3,FALSE))</f>
        <v/>
      </c>
      <c r="M130" s="88"/>
      <c r="N130" s="88"/>
      <c r="O130" s="78"/>
      <c r="P130" s="80">
        <f t="shared" si="11"/>
        <v>0</v>
      </c>
      <c r="Q130" s="87"/>
      <c r="R130" s="31"/>
      <c r="S130" s="81" t="str">
        <f t="shared" si="9"/>
        <v/>
      </c>
      <c r="T130" s="42"/>
      <c r="U130" s="29"/>
      <c r="V130" s="87"/>
      <c r="W130" s="32"/>
      <c r="X130" s="81" t="str">
        <f t="shared" si="10"/>
        <v/>
      </c>
      <c r="Y130" s="42"/>
      <c r="Z130" s="45"/>
      <c r="AA130" s="78"/>
      <c r="AB130" s="78"/>
      <c r="AC130" s="82"/>
      <c r="AD130" s="78"/>
      <c r="AE130" s="78"/>
      <c r="AF130" s="83"/>
      <c r="AH130" s="75" t="str">
        <f t="shared" si="12"/>
        <v>女子</v>
      </c>
      <c r="AI130" s="75" t="str">
        <f t="shared" si="13"/>
        <v>女子</v>
      </c>
    </row>
    <row r="131" spans="1:35" s="75" customFormat="1" ht="15" customHeight="1">
      <c r="A131" s="77">
        <v>125</v>
      </c>
      <c r="B131" s="78" t="str">
        <f>IF(C131=0,"",VLOOKUP(C131,#REF!,2,0))</f>
        <v/>
      </c>
      <c r="C131" s="107"/>
      <c r="D131" s="10"/>
      <c r="E131" s="31"/>
      <c r="F131" s="42"/>
      <c r="G131" s="31"/>
      <c r="H131" s="31"/>
      <c r="I131" s="31"/>
      <c r="J131" s="31"/>
      <c r="K131" s="79" t="s">
        <v>287</v>
      </c>
      <c r="L131" s="79" t="str">
        <f>IF(ISERROR(VLOOKUP($F131,#REF!,L$3,FALSE)),"",VLOOKUP($F131,#REF!,L$3,FALSE))</f>
        <v/>
      </c>
      <c r="M131" s="88"/>
      <c r="N131" s="88"/>
      <c r="O131" s="78"/>
      <c r="P131" s="80">
        <f t="shared" si="11"/>
        <v>0</v>
      </c>
      <c r="Q131" s="87"/>
      <c r="R131" s="31"/>
      <c r="S131" s="81" t="str">
        <f t="shared" si="9"/>
        <v/>
      </c>
      <c r="T131" s="42"/>
      <c r="U131" s="29"/>
      <c r="V131" s="87"/>
      <c r="W131" s="32"/>
      <c r="X131" s="81" t="str">
        <f t="shared" si="10"/>
        <v/>
      </c>
      <c r="Y131" s="42"/>
      <c r="Z131" s="45"/>
      <c r="AA131" s="78"/>
      <c r="AB131" s="78"/>
      <c r="AC131" s="82"/>
      <c r="AD131" s="78"/>
      <c r="AE131" s="78"/>
      <c r="AF131" s="83"/>
      <c r="AH131" s="75" t="str">
        <f t="shared" si="12"/>
        <v>女子</v>
      </c>
      <c r="AI131" s="75" t="str">
        <f t="shared" si="13"/>
        <v>女子</v>
      </c>
    </row>
    <row r="132" spans="1:35" s="75" customFormat="1" ht="15" customHeight="1">
      <c r="A132" s="77">
        <v>126</v>
      </c>
      <c r="B132" s="78" t="str">
        <f>IF(C132=0,"",VLOOKUP(C132,#REF!,2,0))</f>
        <v/>
      </c>
      <c r="C132" s="107"/>
      <c r="D132" s="10"/>
      <c r="E132" s="31"/>
      <c r="F132" s="42"/>
      <c r="G132" s="31"/>
      <c r="H132" s="31"/>
      <c r="I132" s="31"/>
      <c r="J132" s="31"/>
      <c r="K132" s="79" t="s">
        <v>287</v>
      </c>
      <c r="L132" s="79" t="str">
        <f>IF(ISERROR(VLOOKUP($F132,#REF!,L$3,FALSE)),"",VLOOKUP($F132,#REF!,L$3,FALSE))</f>
        <v/>
      </c>
      <c r="M132" s="88"/>
      <c r="N132" s="88"/>
      <c r="O132" s="78"/>
      <c r="P132" s="80">
        <f t="shared" si="11"/>
        <v>0</v>
      </c>
      <c r="Q132" s="87"/>
      <c r="R132" s="31"/>
      <c r="S132" s="81" t="str">
        <f t="shared" si="9"/>
        <v/>
      </c>
      <c r="T132" s="42"/>
      <c r="U132" s="29"/>
      <c r="V132" s="87"/>
      <c r="W132" s="32"/>
      <c r="X132" s="81" t="str">
        <f t="shared" si="10"/>
        <v/>
      </c>
      <c r="Y132" s="42"/>
      <c r="Z132" s="45"/>
      <c r="AA132" s="78"/>
      <c r="AB132" s="78"/>
      <c r="AC132" s="82"/>
      <c r="AD132" s="78"/>
      <c r="AE132" s="78"/>
      <c r="AF132" s="83"/>
      <c r="AH132" s="75" t="str">
        <f t="shared" si="12"/>
        <v>女子</v>
      </c>
      <c r="AI132" s="75" t="str">
        <f t="shared" si="13"/>
        <v>女子</v>
      </c>
    </row>
    <row r="133" spans="1:35" s="75" customFormat="1" ht="15" customHeight="1">
      <c r="A133" s="77">
        <v>127</v>
      </c>
      <c r="B133" s="78" t="str">
        <f>IF(C133=0,"",VLOOKUP(C133,#REF!,2,0))</f>
        <v/>
      </c>
      <c r="C133" s="107"/>
      <c r="D133" s="10"/>
      <c r="E133" s="31"/>
      <c r="F133" s="42"/>
      <c r="G133" s="31"/>
      <c r="H133" s="31"/>
      <c r="I133" s="31"/>
      <c r="J133" s="31"/>
      <c r="K133" s="79" t="s">
        <v>287</v>
      </c>
      <c r="L133" s="79" t="str">
        <f>IF(ISERROR(VLOOKUP($F133,#REF!,L$3,FALSE)),"",VLOOKUP($F133,#REF!,L$3,FALSE))</f>
        <v/>
      </c>
      <c r="M133" s="88"/>
      <c r="N133" s="88"/>
      <c r="O133" s="78"/>
      <c r="P133" s="80">
        <f t="shared" si="11"/>
        <v>0</v>
      </c>
      <c r="Q133" s="87"/>
      <c r="R133" s="31"/>
      <c r="S133" s="81" t="str">
        <f t="shared" ref="S133:S196" si="14">IF(ISERROR(INDEX($AQ$4:$AQ$32,MATCH(Q133&amp;R133,$AR$4:$AR$32,))),"",INDEX($AQ$4:$AQ$32,MATCH(Q133&amp;R133,$AR$4:$AR$32,0)))</f>
        <v/>
      </c>
      <c r="T133" s="42"/>
      <c r="U133" s="29"/>
      <c r="V133" s="87"/>
      <c r="W133" s="32"/>
      <c r="X133" s="81" t="str">
        <f t="shared" ref="X133:X196" si="15">IF(ISERROR(INDEX($AQ$4:$AQ$32,MATCH(V133&amp;W133,$AR$4:$AR$32,))),"",INDEX($AQ$4:$AQ$32,MATCH(V133&amp;W133,$AR$4:$AR$32,0)))</f>
        <v/>
      </c>
      <c r="Y133" s="42"/>
      <c r="Z133" s="45"/>
      <c r="AA133" s="78"/>
      <c r="AB133" s="78"/>
      <c r="AC133" s="82"/>
      <c r="AD133" s="78"/>
      <c r="AE133" s="78"/>
      <c r="AF133" s="83"/>
      <c r="AH133" s="75" t="str">
        <f t="shared" si="12"/>
        <v>女子</v>
      </c>
      <c r="AI133" s="75" t="str">
        <f t="shared" si="13"/>
        <v>女子</v>
      </c>
    </row>
    <row r="134" spans="1:35" s="75" customFormat="1" ht="15" customHeight="1">
      <c r="A134" s="77">
        <v>128</v>
      </c>
      <c r="B134" s="78" t="str">
        <f>IF(C134=0,"",VLOOKUP(C134,#REF!,2,0))</f>
        <v/>
      </c>
      <c r="C134" s="107"/>
      <c r="D134" s="10"/>
      <c r="E134" s="31"/>
      <c r="F134" s="42"/>
      <c r="G134" s="31"/>
      <c r="H134" s="31"/>
      <c r="I134" s="31"/>
      <c r="J134" s="31"/>
      <c r="K134" s="79" t="s">
        <v>287</v>
      </c>
      <c r="L134" s="79" t="str">
        <f>IF(ISERROR(VLOOKUP($F134,#REF!,L$3,FALSE)),"",VLOOKUP($F134,#REF!,L$3,FALSE))</f>
        <v/>
      </c>
      <c r="M134" s="88"/>
      <c r="N134" s="88"/>
      <c r="O134" s="78"/>
      <c r="P134" s="80">
        <f t="shared" si="11"/>
        <v>0</v>
      </c>
      <c r="Q134" s="87"/>
      <c r="R134" s="31"/>
      <c r="S134" s="81" t="str">
        <f t="shared" si="14"/>
        <v/>
      </c>
      <c r="T134" s="42"/>
      <c r="U134" s="29"/>
      <c r="V134" s="87"/>
      <c r="W134" s="32"/>
      <c r="X134" s="81" t="str">
        <f t="shared" si="15"/>
        <v/>
      </c>
      <c r="Y134" s="42"/>
      <c r="Z134" s="45"/>
      <c r="AA134" s="78"/>
      <c r="AB134" s="78"/>
      <c r="AC134" s="82"/>
      <c r="AD134" s="78"/>
      <c r="AE134" s="78"/>
      <c r="AF134" s="83"/>
      <c r="AH134" s="75" t="str">
        <f t="shared" si="12"/>
        <v>女子</v>
      </c>
      <c r="AI134" s="75" t="str">
        <f t="shared" si="13"/>
        <v>女子</v>
      </c>
    </row>
    <row r="135" spans="1:35" s="75" customFormat="1" ht="15" customHeight="1">
      <c r="A135" s="77">
        <v>129</v>
      </c>
      <c r="B135" s="78" t="str">
        <f>IF(C135=0,"",VLOOKUP(C135,#REF!,2,0))</f>
        <v/>
      </c>
      <c r="C135" s="107"/>
      <c r="D135" s="10"/>
      <c r="E135" s="31"/>
      <c r="F135" s="42"/>
      <c r="G135" s="31"/>
      <c r="H135" s="31"/>
      <c r="I135" s="31"/>
      <c r="J135" s="31"/>
      <c r="K135" s="79" t="s">
        <v>287</v>
      </c>
      <c r="L135" s="79" t="str">
        <f>IF(ISERROR(VLOOKUP($F135,#REF!,L$3,FALSE)),"",VLOOKUP($F135,#REF!,L$3,FALSE))</f>
        <v/>
      </c>
      <c r="M135" s="88"/>
      <c r="N135" s="88"/>
      <c r="O135" s="78"/>
      <c r="P135" s="80">
        <f t="shared" si="11"/>
        <v>0</v>
      </c>
      <c r="Q135" s="87"/>
      <c r="R135" s="31"/>
      <c r="S135" s="81" t="str">
        <f t="shared" si="14"/>
        <v/>
      </c>
      <c r="T135" s="42"/>
      <c r="U135" s="29"/>
      <c r="V135" s="87"/>
      <c r="W135" s="32"/>
      <c r="X135" s="81" t="str">
        <f t="shared" si="15"/>
        <v/>
      </c>
      <c r="Y135" s="42"/>
      <c r="Z135" s="45"/>
      <c r="AA135" s="78"/>
      <c r="AB135" s="78"/>
      <c r="AC135" s="82"/>
      <c r="AD135" s="78"/>
      <c r="AE135" s="78"/>
      <c r="AF135" s="83"/>
      <c r="AH135" s="75" t="str">
        <f t="shared" si="12"/>
        <v>女子</v>
      </c>
      <c r="AI135" s="75" t="str">
        <f t="shared" si="13"/>
        <v>女子</v>
      </c>
    </row>
    <row r="136" spans="1:35" s="75" customFormat="1" ht="15" customHeight="1">
      <c r="A136" s="77">
        <v>130</v>
      </c>
      <c r="B136" s="78" t="str">
        <f>IF(C136=0,"",VLOOKUP(C136,#REF!,2,0))</f>
        <v/>
      </c>
      <c r="C136" s="107"/>
      <c r="D136" s="10"/>
      <c r="E136" s="31"/>
      <c r="F136" s="42"/>
      <c r="G136" s="31"/>
      <c r="H136" s="31"/>
      <c r="I136" s="31"/>
      <c r="J136" s="31"/>
      <c r="K136" s="79" t="s">
        <v>287</v>
      </c>
      <c r="L136" s="79" t="str">
        <f>IF(ISERROR(VLOOKUP($F136,#REF!,L$3,FALSE)),"",VLOOKUP($F136,#REF!,L$3,FALSE))</f>
        <v/>
      </c>
      <c r="M136" s="88"/>
      <c r="N136" s="88"/>
      <c r="O136" s="78"/>
      <c r="P136" s="80">
        <f t="shared" ref="P136:P199" si="16">$R$1</f>
        <v>0</v>
      </c>
      <c r="Q136" s="87"/>
      <c r="R136" s="31"/>
      <c r="S136" s="81" t="str">
        <f t="shared" si="14"/>
        <v/>
      </c>
      <c r="T136" s="42"/>
      <c r="U136" s="29"/>
      <c r="V136" s="87"/>
      <c r="W136" s="32"/>
      <c r="X136" s="81" t="str">
        <f t="shared" si="15"/>
        <v/>
      </c>
      <c r="Y136" s="42"/>
      <c r="Z136" s="45"/>
      <c r="AA136" s="78"/>
      <c r="AB136" s="78"/>
      <c r="AC136" s="82"/>
      <c r="AD136" s="78"/>
      <c r="AE136" s="78"/>
      <c r="AF136" s="83"/>
      <c r="AH136" s="75" t="str">
        <f t="shared" si="12"/>
        <v>女子</v>
      </c>
      <c r="AI136" s="75" t="str">
        <f t="shared" si="13"/>
        <v>女子</v>
      </c>
    </row>
    <row r="137" spans="1:35" s="75" customFormat="1" ht="15" customHeight="1">
      <c r="A137" s="77">
        <v>131</v>
      </c>
      <c r="B137" s="78" t="str">
        <f>IF(C137=0,"",VLOOKUP(C137,#REF!,2,0))</f>
        <v/>
      </c>
      <c r="C137" s="107"/>
      <c r="D137" s="10"/>
      <c r="E137" s="31"/>
      <c r="F137" s="42"/>
      <c r="G137" s="31"/>
      <c r="H137" s="31"/>
      <c r="I137" s="31"/>
      <c r="J137" s="31"/>
      <c r="K137" s="79" t="s">
        <v>287</v>
      </c>
      <c r="L137" s="79" t="str">
        <f>IF(ISERROR(VLOOKUP($F137,#REF!,L$3,FALSE)),"",VLOOKUP($F137,#REF!,L$3,FALSE))</f>
        <v/>
      </c>
      <c r="M137" s="88"/>
      <c r="N137" s="88"/>
      <c r="O137" s="78"/>
      <c r="P137" s="80">
        <f t="shared" si="16"/>
        <v>0</v>
      </c>
      <c r="Q137" s="87"/>
      <c r="R137" s="31"/>
      <c r="S137" s="81" t="str">
        <f t="shared" si="14"/>
        <v/>
      </c>
      <c r="T137" s="42"/>
      <c r="U137" s="29"/>
      <c r="V137" s="87"/>
      <c r="W137" s="32"/>
      <c r="X137" s="81" t="str">
        <f t="shared" si="15"/>
        <v/>
      </c>
      <c r="Y137" s="42"/>
      <c r="Z137" s="45"/>
      <c r="AA137" s="78"/>
      <c r="AB137" s="78"/>
      <c r="AC137" s="82"/>
      <c r="AD137" s="78"/>
      <c r="AE137" s="78"/>
      <c r="AF137" s="83"/>
      <c r="AH137" s="75" t="str">
        <f t="shared" si="12"/>
        <v>女子</v>
      </c>
      <c r="AI137" s="75" t="str">
        <f t="shared" si="13"/>
        <v>女子</v>
      </c>
    </row>
    <row r="138" spans="1:35" s="75" customFormat="1" ht="15" customHeight="1">
      <c r="A138" s="77">
        <v>132</v>
      </c>
      <c r="B138" s="78" t="str">
        <f>IF(C138=0,"",VLOOKUP(C138,#REF!,2,0))</f>
        <v/>
      </c>
      <c r="C138" s="107"/>
      <c r="D138" s="10"/>
      <c r="E138" s="31"/>
      <c r="F138" s="42"/>
      <c r="G138" s="31"/>
      <c r="H138" s="31"/>
      <c r="I138" s="31"/>
      <c r="J138" s="31"/>
      <c r="K138" s="79" t="s">
        <v>287</v>
      </c>
      <c r="L138" s="79" t="str">
        <f>IF(ISERROR(VLOOKUP($F138,#REF!,L$3,FALSE)),"",VLOOKUP($F138,#REF!,L$3,FALSE))</f>
        <v/>
      </c>
      <c r="M138" s="88"/>
      <c r="N138" s="88"/>
      <c r="O138" s="78"/>
      <c r="P138" s="80">
        <f t="shared" si="16"/>
        <v>0</v>
      </c>
      <c r="Q138" s="87"/>
      <c r="R138" s="31"/>
      <c r="S138" s="81" t="str">
        <f t="shared" si="14"/>
        <v/>
      </c>
      <c r="T138" s="42"/>
      <c r="U138" s="29"/>
      <c r="V138" s="87"/>
      <c r="W138" s="32"/>
      <c r="X138" s="81" t="str">
        <f t="shared" si="15"/>
        <v/>
      </c>
      <c r="Y138" s="42"/>
      <c r="Z138" s="45"/>
      <c r="AA138" s="78"/>
      <c r="AB138" s="78"/>
      <c r="AC138" s="82"/>
      <c r="AD138" s="78"/>
      <c r="AE138" s="78"/>
      <c r="AF138" s="83"/>
      <c r="AH138" s="75" t="str">
        <f t="shared" si="12"/>
        <v>女子</v>
      </c>
      <c r="AI138" s="75" t="str">
        <f t="shared" si="13"/>
        <v>女子</v>
      </c>
    </row>
    <row r="139" spans="1:35" s="75" customFormat="1" ht="15" customHeight="1">
      <c r="A139" s="77">
        <v>133</v>
      </c>
      <c r="B139" s="78" t="str">
        <f>IF(C139=0,"",VLOOKUP(C139,#REF!,2,0))</f>
        <v/>
      </c>
      <c r="C139" s="107"/>
      <c r="D139" s="10"/>
      <c r="E139" s="31"/>
      <c r="F139" s="42"/>
      <c r="G139" s="31"/>
      <c r="H139" s="31"/>
      <c r="I139" s="31"/>
      <c r="J139" s="31"/>
      <c r="K139" s="79" t="s">
        <v>287</v>
      </c>
      <c r="L139" s="79" t="str">
        <f>IF(ISERROR(VLOOKUP($F139,#REF!,L$3,FALSE)),"",VLOOKUP($F139,#REF!,L$3,FALSE))</f>
        <v/>
      </c>
      <c r="M139" s="88"/>
      <c r="N139" s="88"/>
      <c r="O139" s="78"/>
      <c r="P139" s="80">
        <f t="shared" si="16"/>
        <v>0</v>
      </c>
      <c r="Q139" s="87"/>
      <c r="R139" s="31"/>
      <c r="S139" s="81" t="str">
        <f t="shared" si="14"/>
        <v/>
      </c>
      <c r="T139" s="42"/>
      <c r="U139" s="29"/>
      <c r="V139" s="87"/>
      <c r="W139" s="32"/>
      <c r="X139" s="81" t="str">
        <f t="shared" si="15"/>
        <v/>
      </c>
      <c r="Y139" s="42"/>
      <c r="Z139" s="45"/>
      <c r="AA139" s="78"/>
      <c r="AB139" s="78"/>
      <c r="AC139" s="82"/>
      <c r="AD139" s="78"/>
      <c r="AE139" s="78"/>
      <c r="AF139" s="83"/>
      <c r="AH139" s="75" t="str">
        <f t="shared" si="12"/>
        <v>女子</v>
      </c>
      <c r="AI139" s="75" t="str">
        <f t="shared" si="13"/>
        <v>女子</v>
      </c>
    </row>
    <row r="140" spans="1:35" s="75" customFormat="1" ht="15" customHeight="1">
      <c r="A140" s="77">
        <v>134</v>
      </c>
      <c r="B140" s="78" t="str">
        <f>IF(C140=0,"",VLOOKUP(C140,#REF!,2,0))</f>
        <v/>
      </c>
      <c r="C140" s="107"/>
      <c r="D140" s="10"/>
      <c r="E140" s="31"/>
      <c r="F140" s="42"/>
      <c r="G140" s="31"/>
      <c r="H140" s="31"/>
      <c r="I140" s="31"/>
      <c r="J140" s="31"/>
      <c r="K140" s="79" t="s">
        <v>287</v>
      </c>
      <c r="L140" s="79" t="str">
        <f>IF(ISERROR(VLOOKUP($F140,#REF!,L$3,FALSE)),"",VLOOKUP($F140,#REF!,L$3,FALSE))</f>
        <v/>
      </c>
      <c r="M140" s="88"/>
      <c r="N140" s="88"/>
      <c r="O140" s="78"/>
      <c r="P140" s="80">
        <f t="shared" si="16"/>
        <v>0</v>
      </c>
      <c r="Q140" s="87"/>
      <c r="R140" s="31"/>
      <c r="S140" s="81" t="str">
        <f t="shared" si="14"/>
        <v/>
      </c>
      <c r="T140" s="42"/>
      <c r="U140" s="29"/>
      <c r="V140" s="87"/>
      <c r="W140" s="32"/>
      <c r="X140" s="81" t="str">
        <f t="shared" si="15"/>
        <v/>
      </c>
      <c r="Y140" s="42"/>
      <c r="Z140" s="45"/>
      <c r="AA140" s="78"/>
      <c r="AB140" s="78"/>
      <c r="AC140" s="82"/>
      <c r="AD140" s="78"/>
      <c r="AE140" s="78"/>
      <c r="AF140" s="83"/>
      <c r="AH140" s="75" t="str">
        <f t="shared" si="12"/>
        <v>女子</v>
      </c>
      <c r="AI140" s="75" t="str">
        <f t="shared" si="13"/>
        <v>女子</v>
      </c>
    </row>
    <row r="141" spans="1:35" s="75" customFormat="1" ht="15" customHeight="1">
      <c r="A141" s="77">
        <v>135</v>
      </c>
      <c r="B141" s="78" t="str">
        <f>IF(C141=0,"",VLOOKUP(C141,#REF!,2,0))</f>
        <v/>
      </c>
      <c r="C141" s="107"/>
      <c r="D141" s="10"/>
      <c r="E141" s="31"/>
      <c r="F141" s="42"/>
      <c r="G141" s="31"/>
      <c r="H141" s="31"/>
      <c r="I141" s="31"/>
      <c r="J141" s="31"/>
      <c r="K141" s="79" t="s">
        <v>287</v>
      </c>
      <c r="L141" s="79" t="str">
        <f>IF(ISERROR(VLOOKUP($F141,#REF!,L$3,FALSE)),"",VLOOKUP($F141,#REF!,L$3,FALSE))</f>
        <v/>
      </c>
      <c r="M141" s="88"/>
      <c r="N141" s="88"/>
      <c r="O141" s="78"/>
      <c r="P141" s="80">
        <f t="shared" si="16"/>
        <v>0</v>
      </c>
      <c r="Q141" s="87"/>
      <c r="R141" s="31"/>
      <c r="S141" s="81" t="str">
        <f t="shared" si="14"/>
        <v/>
      </c>
      <c r="T141" s="42"/>
      <c r="U141" s="29"/>
      <c r="V141" s="87"/>
      <c r="W141" s="32"/>
      <c r="X141" s="81" t="str">
        <f t="shared" si="15"/>
        <v/>
      </c>
      <c r="Y141" s="42"/>
      <c r="Z141" s="45"/>
      <c r="AA141" s="78"/>
      <c r="AB141" s="78"/>
      <c r="AC141" s="82"/>
      <c r="AD141" s="78"/>
      <c r="AE141" s="78"/>
      <c r="AF141" s="83"/>
      <c r="AH141" s="75" t="str">
        <f t="shared" si="12"/>
        <v>女子</v>
      </c>
      <c r="AI141" s="75" t="str">
        <f t="shared" si="13"/>
        <v>女子</v>
      </c>
    </row>
    <row r="142" spans="1:35" s="75" customFormat="1" ht="15" customHeight="1">
      <c r="A142" s="77">
        <v>136</v>
      </c>
      <c r="B142" s="78" t="str">
        <f>IF(C142=0,"",VLOOKUP(C142,#REF!,2,0))</f>
        <v/>
      </c>
      <c r="C142" s="107"/>
      <c r="D142" s="10"/>
      <c r="E142" s="31"/>
      <c r="F142" s="42"/>
      <c r="G142" s="31"/>
      <c r="H142" s="31"/>
      <c r="I142" s="31"/>
      <c r="J142" s="31"/>
      <c r="K142" s="79" t="s">
        <v>287</v>
      </c>
      <c r="L142" s="79" t="str">
        <f>IF(ISERROR(VLOOKUP($F142,#REF!,L$3,FALSE)),"",VLOOKUP($F142,#REF!,L$3,FALSE))</f>
        <v/>
      </c>
      <c r="M142" s="88"/>
      <c r="N142" s="88"/>
      <c r="O142" s="78"/>
      <c r="P142" s="80">
        <f t="shared" si="16"/>
        <v>0</v>
      </c>
      <c r="Q142" s="87"/>
      <c r="R142" s="31"/>
      <c r="S142" s="81" t="str">
        <f t="shared" si="14"/>
        <v/>
      </c>
      <c r="T142" s="42"/>
      <c r="U142" s="29"/>
      <c r="V142" s="87"/>
      <c r="W142" s="32"/>
      <c r="X142" s="81" t="str">
        <f t="shared" si="15"/>
        <v/>
      </c>
      <c r="Y142" s="42"/>
      <c r="Z142" s="45"/>
      <c r="AA142" s="78"/>
      <c r="AB142" s="78"/>
      <c r="AC142" s="82"/>
      <c r="AD142" s="78"/>
      <c r="AE142" s="78"/>
      <c r="AF142" s="83"/>
      <c r="AH142" s="75" t="str">
        <f t="shared" si="12"/>
        <v>女子</v>
      </c>
      <c r="AI142" s="75" t="str">
        <f t="shared" si="13"/>
        <v>女子</v>
      </c>
    </row>
    <row r="143" spans="1:35" s="75" customFormat="1" ht="15" customHeight="1">
      <c r="A143" s="77">
        <v>137</v>
      </c>
      <c r="B143" s="78" t="str">
        <f>IF(C143=0,"",VLOOKUP(C143,#REF!,2,0))</f>
        <v/>
      </c>
      <c r="C143" s="107"/>
      <c r="D143" s="10"/>
      <c r="E143" s="31"/>
      <c r="F143" s="42"/>
      <c r="G143" s="31"/>
      <c r="H143" s="31"/>
      <c r="I143" s="31"/>
      <c r="J143" s="31"/>
      <c r="K143" s="79" t="s">
        <v>287</v>
      </c>
      <c r="L143" s="79" t="str">
        <f>IF(ISERROR(VLOOKUP($F143,#REF!,L$3,FALSE)),"",VLOOKUP($F143,#REF!,L$3,FALSE))</f>
        <v/>
      </c>
      <c r="M143" s="88"/>
      <c r="N143" s="88"/>
      <c r="O143" s="78"/>
      <c r="P143" s="80">
        <f t="shared" si="16"/>
        <v>0</v>
      </c>
      <c r="Q143" s="87"/>
      <c r="R143" s="31"/>
      <c r="S143" s="81" t="str">
        <f t="shared" si="14"/>
        <v/>
      </c>
      <c r="T143" s="42"/>
      <c r="U143" s="29"/>
      <c r="V143" s="87"/>
      <c r="W143" s="32"/>
      <c r="X143" s="81" t="str">
        <f t="shared" si="15"/>
        <v/>
      </c>
      <c r="Y143" s="42"/>
      <c r="Z143" s="45"/>
      <c r="AA143" s="78"/>
      <c r="AB143" s="78"/>
      <c r="AC143" s="82"/>
      <c r="AD143" s="78"/>
      <c r="AE143" s="78"/>
      <c r="AF143" s="83"/>
      <c r="AH143" s="75" t="str">
        <f t="shared" si="12"/>
        <v>女子</v>
      </c>
      <c r="AI143" s="75" t="str">
        <f t="shared" si="13"/>
        <v>女子</v>
      </c>
    </row>
    <row r="144" spans="1:35" s="75" customFormat="1" ht="15" customHeight="1">
      <c r="A144" s="77">
        <v>138</v>
      </c>
      <c r="B144" s="78" t="str">
        <f>IF(C144=0,"",VLOOKUP(C144,#REF!,2,0))</f>
        <v/>
      </c>
      <c r="C144" s="107"/>
      <c r="D144" s="10"/>
      <c r="E144" s="31"/>
      <c r="F144" s="42"/>
      <c r="G144" s="31"/>
      <c r="H144" s="31"/>
      <c r="I144" s="31"/>
      <c r="J144" s="31"/>
      <c r="K144" s="79" t="s">
        <v>287</v>
      </c>
      <c r="L144" s="79" t="str">
        <f>IF(ISERROR(VLOOKUP($F144,#REF!,L$3,FALSE)),"",VLOOKUP($F144,#REF!,L$3,FALSE))</f>
        <v/>
      </c>
      <c r="M144" s="88"/>
      <c r="N144" s="88"/>
      <c r="O144" s="78"/>
      <c r="P144" s="80">
        <f t="shared" si="16"/>
        <v>0</v>
      </c>
      <c r="Q144" s="87"/>
      <c r="R144" s="31"/>
      <c r="S144" s="81" t="str">
        <f t="shared" si="14"/>
        <v/>
      </c>
      <c r="T144" s="42"/>
      <c r="U144" s="29"/>
      <c r="V144" s="87"/>
      <c r="W144" s="32"/>
      <c r="X144" s="81" t="str">
        <f t="shared" si="15"/>
        <v/>
      </c>
      <c r="Y144" s="42"/>
      <c r="Z144" s="45"/>
      <c r="AA144" s="78"/>
      <c r="AB144" s="78"/>
      <c r="AC144" s="82"/>
      <c r="AD144" s="78"/>
      <c r="AE144" s="78"/>
      <c r="AF144" s="83"/>
      <c r="AH144" s="75" t="str">
        <f t="shared" si="12"/>
        <v>女子</v>
      </c>
      <c r="AI144" s="75" t="str">
        <f t="shared" si="13"/>
        <v>女子</v>
      </c>
    </row>
    <row r="145" spans="1:35" s="75" customFormat="1" ht="15" customHeight="1">
      <c r="A145" s="77">
        <v>139</v>
      </c>
      <c r="B145" s="78" t="str">
        <f>IF(C145=0,"",VLOOKUP(C145,#REF!,2,0))</f>
        <v/>
      </c>
      <c r="C145" s="107"/>
      <c r="D145" s="10"/>
      <c r="E145" s="31"/>
      <c r="F145" s="42"/>
      <c r="G145" s="31"/>
      <c r="H145" s="31"/>
      <c r="I145" s="31"/>
      <c r="J145" s="31"/>
      <c r="K145" s="79" t="s">
        <v>287</v>
      </c>
      <c r="L145" s="79" t="str">
        <f>IF(ISERROR(VLOOKUP($F145,#REF!,L$3,FALSE)),"",VLOOKUP($F145,#REF!,L$3,FALSE))</f>
        <v/>
      </c>
      <c r="M145" s="88"/>
      <c r="N145" s="88"/>
      <c r="O145" s="78"/>
      <c r="P145" s="80">
        <f t="shared" si="16"/>
        <v>0</v>
      </c>
      <c r="Q145" s="87"/>
      <c r="R145" s="31"/>
      <c r="S145" s="81" t="str">
        <f t="shared" si="14"/>
        <v/>
      </c>
      <c r="T145" s="42"/>
      <c r="U145" s="29"/>
      <c r="V145" s="87"/>
      <c r="W145" s="32"/>
      <c r="X145" s="81" t="str">
        <f t="shared" si="15"/>
        <v/>
      </c>
      <c r="Y145" s="42"/>
      <c r="Z145" s="45"/>
      <c r="AA145" s="78"/>
      <c r="AB145" s="78"/>
      <c r="AC145" s="82"/>
      <c r="AD145" s="78"/>
      <c r="AE145" s="78"/>
      <c r="AF145" s="83"/>
      <c r="AH145" s="75" t="str">
        <f t="shared" si="12"/>
        <v>女子</v>
      </c>
      <c r="AI145" s="75" t="str">
        <f t="shared" si="13"/>
        <v>女子</v>
      </c>
    </row>
    <row r="146" spans="1:35" s="75" customFormat="1" ht="15" customHeight="1">
      <c r="A146" s="77">
        <v>140</v>
      </c>
      <c r="B146" s="78" t="str">
        <f>IF(C146=0,"",VLOOKUP(C146,#REF!,2,0))</f>
        <v/>
      </c>
      <c r="C146" s="107"/>
      <c r="D146" s="10"/>
      <c r="E146" s="31"/>
      <c r="F146" s="42"/>
      <c r="G146" s="31"/>
      <c r="H146" s="31"/>
      <c r="I146" s="31"/>
      <c r="J146" s="31"/>
      <c r="K146" s="79" t="s">
        <v>287</v>
      </c>
      <c r="L146" s="79" t="str">
        <f>IF(ISERROR(VLOOKUP($F146,#REF!,L$3,FALSE)),"",VLOOKUP($F146,#REF!,L$3,FALSE))</f>
        <v/>
      </c>
      <c r="M146" s="88"/>
      <c r="N146" s="88"/>
      <c r="O146" s="78"/>
      <c r="P146" s="80">
        <f t="shared" si="16"/>
        <v>0</v>
      </c>
      <c r="Q146" s="87"/>
      <c r="R146" s="31"/>
      <c r="S146" s="81" t="str">
        <f t="shared" si="14"/>
        <v/>
      </c>
      <c r="T146" s="42"/>
      <c r="U146" s="29"/>
      <c r="V146" s="87"/>
      <c r="W146" s="32"/>
      <c r="X146" s="81" t="str">
        <f t="shared" si="15"/>
        <v/>
      </c>
      <c r="Y146" s="42"/>
      <c r="Z146" s="45"/>
      <c r="AA146" s="78"/>
      <c r="AB146" s="78"/>
      <c r="AC146" s="82"/>
      <c r="AD146" s="78"/>
      <c r="AE146" s="78"/>
      <c r="AF146" s="83"/>
      <c r="AH146" s="75" t="str">
        <f t="shared" si="12"/>
        <v>女子</v>
      </c>
      <c r="AI146" s="75" t="str">
        <f t="shared" si="13"/>
        <v>女子</v>
      </c>
    </row>
    <row r="147" spans="1:35" s="75" customFormat="1" ht="15" customHeight="1">
      <c r="A147" s="77">
        <v>141</v>
      </c>
      <c r="B147" s="78" t="str">
        <f>IF(C147=0,"",VLOOKUP(C147,#REF!,2,0))</f>
        <v/>
      </c>
      <c r="C147" s="107"/>
      <c r="D147" s="10"/>
      <c r="E147" s="31"/>
      <c r="F147" s="42"/>
      <c r="G147" s="31"/>
      <c r="H147" s="31"/>
      <c r="I147" s="31"/>
      <c r="J147" s="31"/>
      <c r="K147" s="79" t="s">
        <v>287</v>
      </c>
      <c r="L147" s="79" t="str">
        <f>IF(ISERROR(VLOOKUP($F147,#REF!,L$3,FALSE)),"",VLOOKUP($F147,#REF!,L$3,FALSE))</f>
        <v/>
      </c>
      <c r="M147" s="88"/>
      <c r="N147" s="88"/>
      <c r="O147" s="78"/>
      <c r="P147" s="80">
        <f t="shared" si="16"/>
        <v>0</v>
      </c>
      <c r="Q147" s="87"/>
      <c r="R147" s="31"/>
      <c r="S147" s="81" t="str">
        <f t="shared" si="14"/>
        <v/>
      </c>
      <c r="T147" s="42"/>
      <c r="U147" s="29"/>
      <c r="V147" s="87"/>
      <c r="W147" s="32"/>
      <c r="X147" s="81" t="str">
        <f t="shared" si="15"/>
        <v/>
      </c>
      <c r="Y147" s="42"/>
      <c r="Z147" s="45"/>
      <c r="AA147" s="78"/>
      <c r="AB147" s="78"/>
      <c r="AC147" s="82"/>
      <c r="AD147" s="78"/>
      <c r="AE147" s="78"/>
      <c r="AF147" s="83"/>
      <c r="AH147" s="75" t="str">
        <f t="shared" si="12"/>
        <v>女子</v>
      </c>
      <c r="AI147" s="75" t="str">
        <f t="shared" si="13"/>
        <v>女子</v>
      </c>
    </row>
    <row r="148" spans="1:35" s="75" customFormat="1" ht="15" customHeight="1">
      <c r="A148" s="77">
        <v>142</v>
      </c>
      <c r="B148" s="78" t="str">
        <f>IF(C148=0,"",VLOOKUP(C148,#REF!,2,0))</f>
        <v/>
      </c>
      <c r="C148" s="107"/>
      <c r="D148" s="10"/>
      <c r="E148" s="31"/>
      <c r="F148" s="42"/>
      <c r="G148" s="31"/>
      <c r="H148" s="31"/>
      <c r="I148" s="31"/>
      <c r="J148" s="31"/>
      <c r="K148" s="79" t="s">
        <v>287</v>
      </c>
      <c r="L148" s="79" t="str">
        <f>IF(ISERROR(VLOOKUP($F148,#REF!,L$3,FALSE)),"",VLOOKUP($F148,#REF!,L$3,FALSE))</f>
        <v/>
      </c>
      <c r="M148" s="88"/>
      <c r="N148" s="88"/>
      <c r="O148" s="78"/>
      <c r="P148" s="80">
        <f t="shared" si="16"/>
        <v>0</v>
      </c>
      <c r="Q148" s="87"/>
      <c r="R148" s="31"/>
      <c r="S148" s="81" t="str">
        <f t="shared" si="14"/>
        <v/>
      </c>
      <c r="T148" s="42"/>
      <c r="U148" s="29"/>
      <c r="V148" s="87"/>
      <c r="W148" s="32"/>
      <c r="X148" s="81" t="str">
        <f t="shared" si="15"/>
        <v/>
      </c>
      <c r="Y148" s="42"/>
      <c r="Z148" s="45"/>
      <c r="AA148" s="78"/>
      <c r="AB148" s="78"/>
      <c r="AC148" s="82"/>
      <c r="AD148" s="78"/>
      <c r="AE148" s="78"/>
      <c r="AF148" s="83"/>
      <c r="AH148" s="75" t="str">
        <f t="shared" si="12"/>
        <v>女子</v>
      </c>
      <c r="AI148" s="75" t="str">
        <f t="shared" si="13"/>
        <v>女子</v>
      </c>
    </row>
    <row r="149" spans="1:35" s="75" customFormat="1" ht="15" customHeight="1">
      <c r="A149" s="77">
        <v>143</v>
      </c>
      <c r="B149" s="78" t="str">
        <f>IF(C149=0,"",VLOOKUP(C149,#REF!,2,0))</f>
        <v/>
      </c>
      <c r="C149" s="107"/>
      <c r="D149" s="10"/>
      <c r="E149" s="31"/>
      <c r="F149" s="42"/>
      <c r="G149" s="31"/>
      <c r="H149" s="31"/>
      <c r="I149" s="31"/>
      <c r="J149" s="31"/>
      <c r="K149" s="79" t="s">
        <v>287</v>
      </c>
      <c r="L149" s="79" t="str">
        <f>IF(ISERROR(VLOOKUP($F149,#REF!,L$3,FALSE)),"",VLOOKUP($F149,#REF!,L$3,FALSE))</f>
        <v/>
      </c>
      <c r="M149" s="88"/>
      <c r="N149" s="88"/>
      <c r="O149" s="78"/>
      <c r="P149" s="80">
        <f t="shared" si="16"/>
        <v>0</v>
      </c>
      <c r="Q149" s="87"/>
      <c r="R149" s="31"/>
      <c r="S149" s="81" t="str">
        <f t="shared" si="14"/>
        <v/>
      </c>
      <c r="T149" s="42"/>
      <c r="U149" s="29"/>
      <c r="V149" s="87"/>
      <c r="W149" s="32"/>
      <c r="X149" s="81" t="str">
        <f t="shared" si="15"/>
        <v/>
      </c>
      <c r="Y149" s="42"/>
      <c r="Z149" s="45"/>
      <c r="AA149" s="78"/>
      <c r="AB149" s="78"/>
      <c r="AC149" s="82"/>
      <c r="AD149" s="78"/>
      <c r="AE149" s="78"/>
      <c r="AF149" s="83"/>
      <c r="AH149" s="75" t="str">
        <f t="shared" si="12"/>
        <v>女子</v>
      </c>
      <c r="AI149" s="75" t="str">
        <f t="shared" si="13"/>
        <v>女子</v>
      </c>
    </row>
    <row r="150" spans="1:35" s="75" customFormat="1" ht="15" customHeight="1">
      <c r="A150" s="77">
        <v>144</v>
      </c>
      <c r="B150" s="78" t="str">
        <f>IF(C150=0,"",VLOOKUP(C150,#REF!,2,0))</f>
        <v/>
      </c>
      <c r="C150" s="107"/>
      <c r="D150" s="10"/>
      <c r="E150" s="31"/>
      <c r="F150" s="42"/>
      <c r="G150" s="31"/>
      <c r="H150" s="31"/>
      <c r="I150" s="31"/>
      <c r="J150" s="31"/>
      <c r="K150" s="79" t="s">
        <v>287</v>
      </c>
      <c r="L150" s="79" t="str">
        <f>IF(ISERROR(VLOOKUP($F150,#REF!,L$3,FALSE)),"",VLOOKUP($F150,#REF!,L$3,FALSE))</f>
        <v/>
      </c>
      <c r="M150" s="88"/>
      <c r="N150" s="88"/>
      <c r="O150" s="78"/>
      <c r="P150" s="80">
        <f t="shared" si="16"/>
        <v>0</v>
      </c>
      <c r="Q150" s="87"/>
      <c r="R150" s="31"/>
      <c r="S150" s="81" t="str">
        <f t="shared" si="14"/>
        <v/>
      </c>
      <c r="T150" s="42"/>
      <c r="U150" s="29"/>
      <c r="V150" s="87"/>
      <c r="W150" s="32"/>
      <c r="X150" s="81" t="str">
        <f t="shared" si="15"/>
        <v/>
      </c>
      <c r="Y150" s="42"/>
      <c r="Z150" s="45"/>
      <c r="AA150" s="78"/>
      <c r="AB150" s="78"/>
      <c r="AC150" s="82"/>
      <c r="AD150" s="78"/>
      <c r="AE150" s="78"/>
      <c r="AF150" s="83"/>
      <c r="AH150" s="75" t="str">
        <f t="shared" si="12"/>
        <v>女子</v>
      </c>
      <c r="AI150" s="75" t="str">
        <f t="shared" si="13"/>
        <v>女子</v>
      </c>
    </row>
    <row r="151" spans="1:35" s="75" customFormat="1" ht="15" customHeight="1">
      <c r="A151" s="77">
        <v>145</v>
      </c>
      <c r="B151" s="78" t="str">
        <f>IF(C151=0,"",VLOOKUP(C151,#REF!,2,0))</f>
        <v/>
      </c>
      <c r="C151" s="107"/>
      <c r="D151" s="10"/>
      <c r="E151" s="31"/>
      <c r="F151" s="42"/>
      <c r="G151" s="31"/>
      <c r="H151" s="31"/>
      <c r="I151" s="31"/>
      <c r="J151" s="31"/>
      <c r="K151" s="79" t="s">
        <v>287</v>
      </c>
      <c r="L151" s="79" t="str">
        <f>IF(ISERROR(VLOOKUP($F151,#REF!,L$3,FALSE)),"",VLOOKUP($F151,#REF!,L$3,FALSE))</f>
        <v/>
      </c>
      <c r="M151" s="88"/>
      <c r="N151" s="88"/>
      <c r="O151" s="78"/>
      <c r="P151" s="80">
        <f t="shared" si="16"/>
        <v>0</v>
      </c>
      <c r="Q151" s="87"/>
      <c r="R151" s="31"/>
      <c r="S151" s="81" t="str">
        <f t="shared" si="14"/>
        <v/>
      </c>
      <c r="T151" s="42"/>
      <c r="U151" s="29"/>
      <c r="V151" s="87"/>
      <c r="W151" s="32"/>
      <c r="X151" s="81" t="str">
        <f t="shared" si="15"/>
        <v/>
      </c>
      <c r="Y151" s="42"/>
      <c r="Z151" s="45"/>
      <c r="AA151" s="78"/>
      <c r="AB151" s="78"/>
      <c r="AC151" s="82"/>
      <c r="AD151" s="78"/>
      <c r="AE151" s="78"/>
      <c r="AF151" s="83"/>
      <c r="AH151" s="75" t="str">
        <f t="shared" si="12"/>
        <v>女子</v>
      </c>
      <c r="AI151" s="75" t="str">
        <f t="shared" si="13"/>
        <v>女子</v>
      </c>
    </row>
    <row r="152" spans="1:35" s="75" customFormat="1" ht="15" customHeight="1">
      <c r="A152" s="77">
        <v>146</v>
      </c>
      <c r="B152" s="78" t="str">
        <f>IF(C152=0,"",VLOOKUP(C152,#REF!,2,0))</f>
        <v/>
      </c>
      <c r="C152" s="107"/>
      <c r="D152" s="10"/>
      <c r="E152" s="31"/>
      <c r="F152" s="42"/>
      <c r="G152" s="31"/>
      <c r="H152" s="31"/>
      <c r="I152" s="31"/>
      <c r="J152" s="31"/>
      <c r="K152" s="79" t="s">
        <v>287</v>
      </c>
      <c r="L152" s="79" t="str">
        <f>IF(ISERROR(VLOOKUP($F152,#REF!,L$3,FALSE)),"",VLOOKUP($F152,#REF!,L$3,FALSE))</f>
        <v/>
      </c>
      <c r="M152" s="88"/>
      <c r="N152" s="88"/>
      <c r="O152" s="78"/>
      <c r="P152" s="80">
        <f t="shared" si="16"/>
        <v>0</v>
      </c>
      <c r="Q152" s="87"/>
      <c r="R152" s="31"/>
      <c r="S152" s="81" t="str">
        <f t="shared" si="14"/>
        <v/>
      </c>
      <c r="T152" s="42"/>
      <c r="U152" s="29"/>
      <c r="V152" s="87"/>
      <c r="W152" s="32"/>
      <c r="X152" s="81" t="str">
        <f t="shared" si="15"/>
        <v/>
      </c>
      <c r="Y152" s="42"/>
      <c r="Z152" s="45"/>
      <c r="AA152" s="78"/>
      <c r="AB152" s="78"/>
      <c r="AC152" s="82"/>
      <c r="AD152" s="78"/>
      <c r="AE152" s="78"/>
      <c r="AF152" s="83"/>
      <c r="AH152" s="75" t="str">
        <f t="shared" ref="AH152:AH215" si="17">Q152&amp;"女子"</f>
        <v>女子</v>
      </c>
      <c r="AI152" s="75" t="str">
        <f t="shared" ref="AI152:AI215" si="18">V152&amp;"女子"</f>
        <v>女子</v>
      </c>
    </row>
    <row r="153" spans="1:35" s="75" customFormat="1" ht="15" customHeight="1">
      <c r="A153" s="77">
        <v>147</v>
      </c>
      <c r="B153" s="78" t="str">
        <f>IF(C153=0,"",VLOOKUP(C153,#REF!,2,0))</f>
        <v/>
      </c>
      <c r="C153" s="107"/>
      <c r="D153" s="10"/>
      <c r="E153" s="31"/>
      <c r="F153" s="42"/>
      <c r="G153" s="31"/>
      <c r="H153" s="31"/>
      <c r="I153" s="31"/>
      <c r="J153" s="31"/>
      <c r="K153" s="79" t="s">
        <v>287</v>
      </c>
      <c r="L153" s="79" t="str">
        <f>IF(ISERROR(VLOOKUP($F153,#REF!,L$3,FALSE)),"",VLOOKUP($F153,#REF!,L$3,FALSE))</f>
        <v/>
      </c>
      <c r="M153" s="88"/>
      <c r="N153" s="88"/>
      <c r="O153" s="78"/>
      <c r="P153" s="80">
        <f t="shared" si="16"/>
        <v>0</v>
      </c>
      <c r="Q153" s="87"/>
      <c r="R153" s="31"/>
      <c r="S153" s="81" t="str">
        <f t="shared" si="14"/>
        <v/>
      </c>
      <c r="T153" s="42"/>
      <c r="U153" s="29"/>
      <c r="V153" s="87"/>
      <c r="W153" s="32"/>
      <c r="X153" s="81" t="str">
        <f t="shared" si="15"/>
        <v/>
      </c>
      <c r="Y153" s="42"/>
      <c r="Z153" s="45"/>
      <c r="AA153" s="78"/>
      <c r="AB153" s="78"/>
      <c r="AC153" s="82"/>
      <c r="AD153" s="78"/>
      <c r="AE153" s="78"/>
      <c r="AF153" s="83"/>
      <c r="AH153" s="75" t="str">
        <f t="shared" si="17"/>
        <v>女子</v>
      </c>
      <c r="AI153" s="75" t="str">
        <f t="shared" si="18"/>
        <v>女子</v>
      </c>
    </row>
    <row r="154" spans="1:35" s="75" customFormat="1" ht="15" customHeight="1">
      <c r="A154" s="77">
        <v>148</v>
      </c>
      <c r="B154" s="78" t="str">
        <f>IF(C154=0,"",VLOOKUP(C154,#REF!,2,0))</f>
        <v/>
      </c>
      <c r="C154" s="107"/>
      <c r="D154" s="10"/>
      <c r="E154" s="31"/>
      <c r="F154" s="42"/>
      <c r="G154" s="31"/>
      <c r="H154" s="31"/>
      <c r="I154" s="31"/>
      <c r="J154" s="31"/>
      <c r="K154" s="79" t="s">
        <v>287</v>
      </c>
      <c r="L154" s="79" t="str">
        <f>IF(ISERROR(VLOOKUP($F154,#REF!,L$3,FALSE)),"",VLOOKUP($F154,#REF!,L$3,FALSE))</f>
        <v/>
      </c>
      <c r="M154" s="88"/>
      <c r="N154" s="88"/>
      <c r="O154" s="78"/>
      <c r="P154" s="80">
        <f t="shared" si="16"/>
        <v>0</v>
      </c>
      <c r="Q154" s="87"/>
      <c r="R154" s="31"/>
      <c r="S154" s="81" t="str">
        <f t="shared" si="14"/>
        <v/>
      </c>
      <c r="T154" s="42"/>
      <c r="U154" s="29"/>
      <c r="V154" s="87"/>
      <c r="W154" s="32"/>
      <c r="X154" s="81" t="str">
        <f t="shared" si="15"/>
        <v/>
      </c>
      <c r="Y154" s="42"/>
      <c r="Z154" s="45"/>
      <c r="AA154" s="78"/>
      <c r="AB154" s="78"/>
      <c r="AC154" s="82"/>
      <c r="AD154" s="78"/>
      <c r="AE154" s="78"/>
      <c r="AF154" s="83"/>
      <c r="AH154" s="75" t="str">
        <f t="shared" si="17"/>
        <v>女子</v>
      </c>
      <c r="AI154" s="75" t="str">
        <f t="shared" si="18"/>
        <v>女子</v>
      </c>
    </row>
    <row r="155" spans="1:35" s="75" customFormat="1" ht="15" customHeight="1">
      <c r="A155" s="77">
        <v>149</v>
      </c>
      <c r="B155" s="78" t="str">
        <f>IF(C155=0,"",VLOOKUP(C155,#REF!,2,0))</f>
        <v/>
      </c>
      <c r="C155" s="107"/>
      <c r="D155" s="10"/>
      <c r="E155" s="31"/>
      <c r="F155" s="42"/>
      <c r="G155" s="31"/>
      <c r="H155" s="31"/>
      <c r="I155" s="31"/>
      <c r="J155" s="31"/>
      <c r="K155" s="79" t="s">
        <v>287</v>
      </c>
      <c r="L155" s="79" t="str">
        <f>IF(ISERROR(VLOOKUP($F155,#REF!,L$3,FALSE)),"",VLOOKUP($F155,#REF!,L$3,FALSE))</f>
        <v/>
      </c>
      <c r="M155" s="88"/>
      <c r="N155" s="88"/>
      <c r="O155" s="78"/>
      <c r="P155" s="80">
        <f t="shared" si="16"/>
        <v>0</v>
      </c>
      <c r="Q155" s="87"/>
      <c r="R155" s="31"/>
      <c r="S155" s="81" t="str">
        <f t="shared" si="14"/>
        <v/>
      </c>
      <c r="T155" s="42"/>
      <c r="U155" s="29"/>
      <c r="V155" s="87"/>
      <c r="W155" s="32"/>
      <c r="X155" s="81" t="str">
        <f t="shared" si="15"/>
        <v/>
      </c>
      <c r="Y155" s="42"/>
      <c r="Z155" s="45"/>
      <c r="AA155" s="78"/>
      <c r="AB155" s="78"/>
      <c r="AC155" s="82"/>
      <c r="AD155" s="78"/>
      <c r="AE155" s="78"/>
      <c r="AF155" s="83"/>
      <c r="AH155" s="75" t="str">
        <f t="shared" si="17"/>
        <v>女子</v>
      </c>
      <c r="AI155" s="75" t="str">
        <f t="shared" si="18"/>
        <v>女子</v>
      </c>
    </row>
    <row r="156" spans="1:35" s="75" customFormat="1" ht="15" customHeight="1">
      <c r="A156" s="77">
        <v>150</v>
      </c>
      <c r="B156" s="78" t="str">
        <f>IF(C156=0,"",VLOOKUP(C156,#REF!,2,0))</f>
        <v/>
      </c>
      <c r="C156" s="107"/>
      <c r="D156" s="10"/>
      <c r="E156" s="31"/>
      <c r="F156" s="42"/>
      <c r="G156" s="31"/>
      <c r="H156" s="31"/>
      <c r="I156" s="31"/>
      <c r="J156" s="31"/>
      <c r="K156" s="79" t="s">
        <v>287</v>
      </c>
      <c r="L156" s="79" t="str">
        <f>IF(ISERROR(VLOOKUP($F156,#REF!,L$3,FALSE)),"",VLOOKUP($F156,#REF!,L$3,FALSE))</f>
        <v/>
      </c>
      <c r="M156" s="88"/>
      <c r="N156" s="88"/>
      <c r="O156" s="78"/>
      <c r="P156" s="80">
        <f t="shared" si="16"/>
        <v>0</v>
      </c>
      <c r="Q156" s="87"/>
      <c r="R156" s="31"/>
      <c r="S156" s="81" t="str">
        <f t="shared" si="14"/>
        <v/>
      </c>
      <c r="T156" s="42"/>
      <c r="U156" s="29"/>
      <c r="V156" s="87"/>
      <c r="W156" s="32"/>
      <c r="X156" s="81" t="str">
        <f t="shared" si="15"/>
        <v/>
      </c>
      <c r="Y156" s="42"/>
      <c r="Z156" s="45"/>
      <c r="AA156" s="78"/>
      <c r="AB156" s="78"/>
      <c r="AC156" s="82"/>
      <c r="AD156" s="78"/>
      <c r="AE156" s="78"/>
      <c r="AF156" s="83"/>
      <c r="AH156" s="75" t="str">
        <f t="shared" si="17"/>
        <v>女子</v>
      </c>
      <c r="AI156" s="75" t="str">
        <f t="shared" si="18"/>
        <v>女子</v>
      </c>
    </row>
    <row r="157" spans="1:35" s="75" customFormat="1" ht="15" customHeight="1">
      <c r="A157" s="77">
        <v>151</v>
      </c>
      <c r="B157" s="78" t="str">
        <f>IF(C157=0,"",VLOOKUP(C157,#REF!,2,0))</f>
        <v/>
      </c>
      <c r="C157" s="107"/>
      <c r="D157" s="10"/>
      <c r="E157" s="31"/>
      <c r="F157" s="42"/>
      <c r="G157" s="31"/>
      <c r="H157" s="31"/>
      <c r="I157" s="31"/>
      <c r="J157" s="31"/>
      <c r="K157" s="79" t="s">
        <v>287</v>
      </c>
      <c r="L157" s="79" t="str">
        <f>IF(ISERROR(VLOOKUP($F157,#REF!,L$3,FALSE)),"",VLOOKUP($F157,#REF!,L$3,FALSE))</f>
        <v/>
      </c>
      <c r="M157" s="88"/>
      <c r="N157" s="88"/>
      <c r="O157" s="78"/>
      <c r="P157" s="80">
        <f t="shared" si="16"/>
        <v>0</v>
      </c>
      <c r="Q157" s="87"/>
      <c r="R157" s="31"/>
      <c r="S157" s="81" t="str">
        <f t="shared" si="14"/>
        <v/>
      </c>
      <c r="T157" s="42"/>
      <c r="U157" s="29"/>
      <c r="V157" s="87"/>
      <c r="W157" s="32"/>
      <c r="X157" s="81" t="str">
        <f t="shared" si="15"/>
        <v/>
      </c>
      <c r="Y157" s="42"/>
      <c r="Z157" s="45"/>
      <c r="AA157" s="78"/>
      <c r="AB157" s="78"/>
      <c r="AC157" s="82"/>
      <c r="AD157" s="78"/>
      <c r="AE157" s="78"/>
      <c r="AF157" s="83"/>
      <c r="AH157" s="75" t="str">
        <f t="shared" si="17"/>
        <v>女子</v>
      </c>
      <c r="AI157" s="75" t="str">
        <f t="shared" si="18"/>
        <v>女子</v>
      </c>
    </row>
    <row r="158" spans="1:35" s="75" customFormat="1" ht="15" customHeight="1">
      <c r="A158" s="77">
        <v>152</v>
      </c>
      <c r="B158" s="78" t="str">
        <f>IF(C158=0,"",VLOOKUP(C158,#REF!,2,0))</f>
        <v/>
      </c>
      <c r="C158" s="107"/>
      <c r="D158" s="10"/>
      <c r="E158" s="31"/>
      <c r="F158" s="42"/>
      <c r="G158" s="31"/>
      <c r="H158" s="31"/>
      <c r="I158" s="31"/>
      <c r="J158" s="31"/>
      <c r="K158" s="79" t="s">
        <v>287</v>
      </c>
      <c r="L158" s="79" t="str">
        <f>IF(ISERROR(VLOOKUP($F158,#REF!,L$3,FALSE)),"",VLOOKUP($F158,#REF!,L$3,FALSE))</f>
        <v/>
      </c>
      <c r="M158" s="88"/>
      <c r="N158" s="88"/>
      <c r="O158" s="78"/>
      <c r="P158" s="80">
        <f t="shared" si="16"/>
        <v>0</v>
      </c>
      <c r="Q158" s="87"/>
      <c r="R158" s="31"/>
      <c r="S158" s="81" t="str">
        <f t="shared" si="14"/>
        <v/>
      </c>
      <c r="T158" s="42"/>
      <c r="U158" s="29"/>
      <c r="V158" s="87"/>
      <c r="W158" s="32"/>
      <c r="X158" s="81" t="str">
        <f t="shared" si="15"/>
        <v/>
      </c>
      <c r="Y158" s="42"/>
      <c r="Z158" s="45"/>
      <c r="AA158" s="78"/>
      <c r="AB158" s="78"/>
      <c r="AC158" s="82"/>
      <c r="AD158" s="78"/>
      <c r="AE158" s="78"/>
      <c r="AF158" s="83"/>
      <c r="AH158" s="75" t="str">
        <f t="shared" si="17"/>
        <v>女子</v>
      </c>
      <c r="AI158" s="75" t="str">
        <f t="shared" si="18"/>
        <v>女子</v>
      </c>
    </row>
    <row r="159" spans="1:35" s="75" customFormat="1" ht="15" customHeight="1">
      <c r="A159" s="77">
        <v>153</v>
      </c>
      <c r="B159" s="78" t="str">
        <f>IF(C159=0,"",VLOOKUP(C159,#REF!,2,0))</f>
        <v/>
      </c>
      <c r="C159" s="107"/>
      <c r="D159" s="10"/>
      <c r="E159" s="31"/>
      <c r="F159" s="42"/>
      <c r="G159" s="31"/>
      <c r="H159" s="31"/>
      <c r="I159" s="31"/>
      <c r="J159" s="31"/>
      <c r="K159" s="79" t="s">
        <v>287</v>
      </c>
      <c r="L159" s="79" t="str">
        <f>IF(ISERROR(VLOOKUP($F159,#REF!,L$3,FALSE)),"",VLOOKUP($F159,#REF!,L$3,FALSE))</f>
        <v/>
      </c>
      <c r="M159" s="88"/>
      <c r="N159" s="88"/>
      <c r="O159" s="78"/>
      <c r="P159" s="80">
        <f t="shared" si="16"/>
        <v>0</v>
      </c>
      <c r="Q159" s="87"/>
      <c r="R159" s="31"/>
      <c r="S159" s="81" t="str">
        <f t="shared" si="14"/>
        <v/>
      </c>
      <c r="T159" s="42"/>
      <c r="U159" s="29"/>
      <c r="V159" s="87"/>
      <c r="W159" s="32"/>
      <c r="X159" s="81" t="str">
        <f t="shared" si="15"/>
        <v/>
      </c>
      <c r="Y159" s="42"/>
      <c r="Z159" s="45"/>
      <c r="AA159" s="78"/>
      <c r="AB159" s="78"/>
      <c r="AC159" s="82"/>
      <c r="AD159" s="78"/>
      <c r="AE159" s="78"/>
      <c r="AF159" s="83"/>
      <c r="AH159" s="75" t="str">
        <f t="shared" si="17"/>
        <v>女子</v>
      </c>
      <c r="AI159" s="75" t="str">
        <f t="shared" si="18"/>
        <v>女子</v>
      </c>
    </row>
    <row r="160" spans="1:35" s="75" customFormat="1" ht="15" customHeight="1">
      <c r="A160" s="77">
        <v>154</v>
      </c>
      <c r="B160" s="78" t="str">
        <f>IF(C160=0,"",VLOOKUP(C160,#REF!,2,0))</f>
        <v/>
      </c>
      <c r="C160" s="107"/>
      <c r="D160" s="10"/>
      <c r="E160" s="31"/>
      <c r="F160" s="42"/>
      <c r="G160" s="31"/>
      <c r="H160" s="31"/>
      <c r="I160" s="31"/>
      <c r="J160" s="31"/>
      <c r="K160" s="79" t="s">
        <v>287</v>
      </c>
      <c r="L160" s="79" t="str">
        <f>IF(ISERROR(VLOOKUP($F160,#REF!,L$3,FALSE)),"",VLOOKUP($F160,#REF!,L$3,FALSE))</f>
        <v/>
      </c>
      <c r="M160" s="88"/>
      <c r="N160" s="88"/>
      <c r="O160" s="78"/>
      <c r="P160" s="80">
        <f t="shared" si="16"/>
        <v>0</v>
      </c>
      <c r="Q160" s="87"/>
      <c r="R160" s="31"/>
      <c r="S160" s="81" t="str">
        <f t="shared" si="14"/>
        <v/>
      </c>
      <c r="T160" s="42"/>
      <c r="U160" s="29"/>
      <c r="V160" s="87"/>
      <c r="W160" s="32"/>
      <c r="X160" s="81" t="str">
        <f t="shared" si="15"/>
        <v/>
      </c>
      <c r="Y160" s="42"/>
      <c r="Z160" s="45"/>
      <c r="AA160" s="78"/>
      <c r="AB160" s="78"/>
      <c r="AC160" s="82"/>
      <c r="AD160" s="78"/>
      <c r="AE160" s="78"/>
      <c r="AF160" s="83"/>
      <c r="AH160" s="75" t="str">
        <f t="shared" si="17"/>
        <v>女子</v>
      </c>
      <c r="AI160" s="75" t="str">
        <f t="shared" si="18"/>
        <v>女子</v>
      </c>
    </row>
    <row r="161" spans="1:35" s="75" customFormat="1" ht="15" customHeight="1">
      <c r="A161" s="77">
        <v>155</v>
      </c>
      <c r="B161" s="78" t="str">
        <f>IF(C161=0,"",VLOOKUP(C161,#REF!,2,0))</f>
        <v/>
      </c>
      <c r="C161" s="107"/>
      <c r="D161" s="10"/>
      <c r="E161" s="31"/>
      <c r="F161" s="42"/>
      <c r="G161" s="31"/>
      <c r="H161" s="31"/>
      <c r="I161" s="31"/>
      <c r="J161" s="31"/>
      <c r="K161" s="79" t="s">
        <v>287</v>
      </c>
      <c r="L161" s="79" t="str">
        <f>IF(ISERROR(VLOOKUP($F161,#REF!,L$3,FALSE)),"",VLOOKUP($F161,#REF!,L$3,FALSE))</f>
        <v/>
      </c>
      <c r="M161" s="88"/>
      <c r="N161" s="88"/>
      <c r="O161" s="78"/>
      <c r="P161" s="80">
        <f t="shared" si="16"/>
        <v>0</v>
      </c>
      <c r="Q161" s="87"/>
      <c r="R161" s="31"/>
      <c r="S161" s="81" t="str">
        <f t="shared" si="14"/>
        <v/>
      </c>
      <c r="T161" s="42"/>
      <c r="U161" s="29"/>
      <c r="V161" s="87"/>
      <c r="W161" s="32"/>
      <c r="X161" s="81" t="str">
        <f t="shared" si="15"/>
        <v/>
      </c>
      <c r="Y161" s="42"/>
      <c r="Z161" s="45"/>
      <c r="AA161" s="78"/>
      <c r="AB161" s="78"/>
      <c r="AC161" s="82"/>
      <c r="AD161" s="78"/>
      <c r="AE161" s="78"/>
      <c r="AF161" s="83"/>
      <c r="AH161" s="75" t="str">
        <f t="shared" si="17"/>
        <v>女子</v>
      </c>
      <c r="AI161" s="75" t="str">
        <f t="shared" si="18"/>
        <v>女子</v>
      </c>
    </row>
    <row r="162" spans="1:35" s="75" customFormat="1" ht="15" customHeight="1">
      <c r="A162" s="77">
        <v>156</v>
      </c>
      <c r="B162" s="78" t="str">
        <f>IF(C162=0,"",VLOOKUP(C162,#REF!,2,0))</f>
        <v/>
      </c>
      <c r="C162" s="107"/>
      <c r="D162" s="10"/>
      <c r="E162" s="31"/>
      <c r="F162" s="42"/>
      <c r="G162" s="31"/>
      <c r="H162" s="31"/>
      <c r="I162" s="31"/>
      <c r="J162" s="31"/>
      <c r="K162" s="79" t="s">
        <v>287</v>
      </c>
      <c r="L162" s="79" t="str">
        <f>IF(ISERROR(VLOOKUP($F162,#REF!,L$3,FALSE)),"",VLOOKUP($F162,#REF!,L$3,FALSE))</f>
        <v/>
      </c>
      <c r="M162" s="88"/>
      <c r="N162" s="88"/>
      <c r="O162" s="78"/>
      <c r="P162" s="80">
        <f t="shared" si="16"/>
        <v>0</v>
      </c>
      <c r="Q162" s="87"/>
      <c r="R162" s="31"/>
      <c r="S162" s="81" t="str">
        <f t="shared" si="14"/>
        <v/>
      </c>
      <c r="T162" s="42"/>
      <c r="U162" s="29"/>
      <c r="V162" s="87"/>
      <c r="W162" s="32"/>
      <c r="X162" s="81" t="str">
        <f t="shared" si="15"/>
        <v/>
      </c>
      <c r="Y162" s="42"/>
      <c r="Z162" s="45"/>
      <c r="AA162" s="78"/>
      <c r="AB162" s="78"/>
      <c r="AC162" s="82"/>
      <c r="AD162" s="78"/>
      <c r="AE162" s="78"/>
      <c r="AF162" s="83"/>
      <c r="AH162" s="75" t="str">
        <f t="shared" si="17"/>
        <v>女子</v>
      </c>
      <c r="AI162" s="75" t="str">
        <f t="shared" si="18"/>
        <v>女子</v>
      </c>
    </row>
    <row r="163" spans="1:35" s="75" customFormat="1" ht="15" customHeight="1">
      <c r="A163" s="77">
        <v>157</v>
      </c>
      <c r="B163" s="78" t="str">
        <f>IF(C163=0,"",VLOOKUP(C163,#REF!,2,0))</f>
        <v/>
      </c>
      <c r="C163" s="107"/>
      <c r="D163" s="10"/>
      <c r="E163" s="31"/>
      <c r="F163" s="42"/>
      <c r="G163" s="31"/>
      <c r="H163" s="31"/>
      <c r="I163" s="31"/>
      <c r="J163" s="31"/>
      <c r="K163" s="79" t="s">
        <v>287</v>
      </c>
      <c r="L163" s="79" t="str">
        <f>IF(ISERROR(VLOOKUP($F163,#REF!,L$3,FALSE)),"",VLOOKUP($F163,#REF!,L$3,FALSE))</f>
        <v/>
      </c>
      <c r="M163" s="88"/>
      <c r="N163" s="88"/>
      <c r="O163" s="78"/>
      <c r="P163" s="80">
        <f t="shared" si="16"/>
        <v>0</v>
      </c>
      <c r="Q163" s="87"/>
      <c r="R163" s="31"/>
      <c r="S163" s="81" t="str">
        <f t="shared" si="14"/>
        <v/>
      </c>
      <c r="T163" s="42"/>
      <c r="U163" s="29"/>
      <c r="V163" s="87"/>
      <c r="W163" s="32"/>
      <c r="X163" s="81" t="str">
        <f t="shared" si="15"/>
        <v/>
      </c>
      <c r="Y163" s="42"/>
      <c r="Z163" s="45"/>
      <c r="AA163" s="78"/>
      <c r="AB163" s="78"/>
      <c r="AC163" s="82"/>
      <c r="AD163" s="78"/>
      <c r="AE163" s="78"/>
      <c r="AF163" s="83"/>
      <c r="AH163" s="75" t="str">
        <f t="shared" si="17"/>
        <v>女子</v>
      </c>
      <c r="AI163" s="75" t="str">
        <f t="shared" si="18"/>
        <v>女子</v>
      </c>
    </row>
    <row r="164" spans="1:35" s="75" customFormat="1" ht="15" customHeight="1">
      <c r="A164" s="77">
        <v>158</v>
      </c>
      <c r="B164" s="78" t="str">
        <f>IF(C164=0,"",VLOOKUP(C164,#REF!,2,0))</f>
        <v/>
      </c>
      <c r="C164" s="107"/>
      <c r="D164" s="10"/>
      <c r="E164" s="31"/>
      <c r="F164" s="42"/>
      <c r="G164" s="31"/>
      <c r="H164" s="31"/>
      <c r="I164" s="31"/>
      <c r="J164" s="31"/>
      <c r="K164" s="79" t="s">
        <v>287</v>
      </c>
      <c r="L164" s="79" t="str">
        <f>IF(ISERROR(VLOOKUP($F164,#REF!,L$3,FALSE)),"",VLOOKUP($F164,#REF!,L$3,FALSE))</f>
        <v/>
      </c>
      <c r="M164" s="88"/>
      <c r="N164" s="88"/>
      <c r="O164" s="78"/>
      <c r="P164" s="80">
        <f t="shared" si="16"/>
        <v>0</v>
      </c>
      <c r="Q164" s="87"/>
      <c r="R164" s="31"/>
      <c r="S164" s="81" t="str">
        <f t="shared" si="14"/>
        <v/>
      </c>
      <c r="T164" s="42"/>
      <c r="U164" s="29"/>
      <c r="V164" s="87"/>
      <c r="W164" s="32"/>
      <c r="X164" s="81" t="str">
        <f t="shared" si="15"/>
        <v/>
      </c>
      <c r="Y164" s="42"/>
      <c r="Z164" s="45"/>
      <c r="AA164" s="78"/>
      <c r="AB164" s="78"/>
      <c r="AC164" s="82"/>
      <c r="AD164" s="78"/>
      <c r="AE164" s="78"/>
      <c r="AF164" s="83"/>
      <c r="AH164" s="75" t="str">
        <f t="shared" si="17"/>
        <v>女子</v>
      </c>
      <c r="AI164" s="75" t="str">
        <f t="shared" si="18"/>
        <v>女子</v>
      </c>
    </row>
    <row r="165" spans="1:35" s="75" customFormat="1" ht="15" customHeight="1">
      <c r="A165" s="77">
        <v>159</v>
      </c>
      <c r="B165" s="78" t="str">
        <f>IF(C165=0,"",VLOOKUP(C165,#REF!,2,0))</f>
        <v/>
      </c>
      <c r="C165" s="107"/>
      <c r="D165" s="10"/>
      <c r="E165" s="31"/>
      <c r="F165" s="42"/>
      <c r="G165" s="31"/>
      <c r="H165" s="31"/>
      <c r="I165" s="31"/>
      <c r="J165" s="31"/>
      <c r="K165" s="79" t="s">
        <v>287</v>
      </c>
      <c r="L165" s="79" t="str">
        <f>IF(ISERROR(VLOOKUP($F165,#REF!,L$3,FALSE)),"",VLOOKUP($F165,#REF!,L$3,FALSE))</f>
        <v/>
      </c>
      <c r="M165" s="88"/>
      <c r="N165" s="88"/>
      <c r="O165" s="78"/>
      <c r="P165" s="80">
        <f t="shared" si="16"/>
        <v>0</v>
      </c>
      <c r="Q165" s="87"/>
      <c r="R165" s="31"/>
      <c r="S165" s="81" t="str">
        <f t="shared" si="14"/>
        <v/>
      </c>
      <c r="T165" s="42"/>
      <c r="U165" s="29"/>
      <c r="V165" s="87"/>
      <c r="W165" s="32"/>
      <c r="X165" s="81" t="str">
        <f t="shared" si="15"/>
        <v/>
      </c>
      <c r="Y165" s="42"/>
      <c r="Z165" s="45"/>
      <c r="AA165" s="78"/>
      <c r="AB165" s="78"/>
      <c r="AC165" s="82"/>
      <c r="AD165" s="78"/>
      <c r="AE165" s="78"/>
      <c r="AF165" s="83"/>
      <c r="AH165" s="75" t="str">
        <f t="shared" si="17"/>
        <v>女子</v>
      </c>
      <c r="AI165" s="75" t="str">
        <f t="shared" si="18"/>
        <v>女子</v>
      </c>
    </row>
    <row r="166" spans="1:35" s="75" customFormat="1" ht="15" customHeight="1">
      <c r="A166" s="77">
        <v>160</v>
      </c>
      <c r="B166" s="78" t="str">
        <f>IF(C166=0,"",VLOOKUP(C166,#REF!,2,0))</f>
        <v/>
      </c>
      <c r="C166" s="107"/>
      <c r="D166" s="10"/>
      <c r="E166" s="31"/>
      <c r="F166" s="42"/>
      <c r="G166" s="31"/>
      <c r="H166" s="31"/>
      <c r="I166" s="31"/>
      <c r="J166" s="31"/>
      <c r="K166" s="79" t="s">
        <v>287</v>
      </c>
      <c r="L166" s="79" t="str">
        <f>IF(ISERROR(VLOOKUP($F166,#REF!,L$3,FALSE)),"",VLOOKUP($F166,#REF!,L$3,FALSE))</f>
        <v/>
      </c>
      <c r="M166" s="88"/>
      <c r="N166" s="88"/>
      <c r="O166" s="78"/>
      <c r="P166" s="80">
        <f t="shared" si="16"/>
        <v>0</v>
      </c>
      <c r="Q166" s="87"/>
      <c r="R166" s="31"/>
      <c r="S166" s="81" t="str">
        <f t="shared" si="14"/>
        <v/>
      </c>
      <c r="T166" s="42"/>
      <c r="U166" s="29"/>
      <c r="V166" s="87"/>
      <c r="W166" s="32"/>
      <c r="X166" s="81" t="str">
        <f t="shared" si="15"/>
        <v/>
      </c>
      <c r="Y166" s="42"/>
      <c r="Z166" s="45"/>
      <c r="AA166" s="78"/>
      <c r="AB166" s="78"/>
      <c r="AC166" s="82"/>
      <c r="AD166" s="78"/>
      <c r="AE166" s="78"/>
      <c r="AF166" s="83"/>
      <c r="AH166" s="75" t="str">
        <f t="shared" si="17"/>
        <v>女子</v>
      </c>
      <c r="AI166" s="75" t="str">
        <f t="shared" si="18"/>
        <v>女子</v>
      </c>
    </row>
    <row r="167" spans="1:35" s="75" customFormat="1" ht="15" customHeight="1">
      <c r="A167" s="77">
        <v>161</v>
      </c>
      <c r="B167" s="78" t="str">
        <f>IF(C167=0,"",VLOOKUP(C167,#REF!,2,0))</f>
        <v/>
      </c>
      <c r="C167" s="107"/>
      <c r="D167" s="10"/>
      <c r="E167" s="31"/>
      <c r="F167" s="42"/>
      <c r="G167" s="31"/>
      <c r="H167" s="31"/>
      <c r="I167" s="31"/>
      <c r="J167" s="31"/>
      <c r="K167" s="79" t="s">
        <v>287</v>
      </c>
      <c r="L167" s="79" t="str">
        <f>IF(ISERROR(VLOOKUP($F167,#REF!,L$3,FALSE)),"",VLOOKUP($F167,#REF!,L$3,FALSE))</f>
        <v/>
      </c>
      <c r="M167" s="88"/>
      <c r="N167" s="88"/>
      <c r="O167" s="78"/>
      <c r="P167" s="80">
        <f t="shared" si="16"/>
        <v>0</v>
      </c>
      <c r="Q167" s="87"/>
      <c r="R167" s="31"/>
      <c r="S167" s="81" t="str">
        <f t="shared" si="14"/>
        <v/>
      </c>
      <c r="T167" s="42"/>
      <c r="U167" s="29"/>
      <c r="V167" s="87"/>
      <c r="W167" s="32"/>
      <c r="X167" s="81" t="str">
        <f t="shared" si="15"/>
        <v/>
      </c>
      <c r="Y167" s="42"/>
      <c r="Z167" s="45"/>
      <c r="AA167" s="78"/>
      <c r="AB167" s="78"/>
      <c r="AC167" s="82"/>
      <c r="AD167" s="78"/>
      <c r="AE167" s="78"/>
      <c r="AF167" s="83"/>
      <c r="AH167" s="75" t="str">
        <f t="shared" si="17"/>
        <v>女子</v>
      </c>
      <c r="AI167" s="75" t="str">
        <f t="shared" si="18"/>
        <v>女子</v>
      </c>
    </row>
    <row r="168" spans="1:35" s="75" customFormat="1" ht="15" customHeight="1">
      <c r="A168" s="77">
        <v>162</v>
      </c>
      <c r="B168" s="78" t="str">
        <f>IF(C168=0,"",VLOOKUP(C168,#REF!,2,0))</f>
        <v/>
      </c>
      <c r="C168" s="107"/>
      <c r="D168" s="10"/>
      <c r="E168" s="31"/>
      <c r="F168" s="42"/>
      <c r="G168" s="31"/>
      <c r="H168" s="31"/>
      <c r="I168" s="31"/>
      <c r="J168" s="31"/>
      <c r="K168" s="79" t="s">
        <v>287</v>
      </c>
      <c r="L168" s="79" t="str">
        <f>IF(ISERROR(VLOOKUP($F168,#REF!,L$3,FALSE)),"",VLOOKUP($F168,#REF!,L$3,FALSE))</f>
        <v/>
      </c>
      <c r="M168" s="88"/>
      <c r="N168" s="88"/>
      <c r="O168" s="78"/>
      <c r="P168" s="80">
        <f t="shared" si="16"/>
        <v>0</v>
      </c>
      <c r="Q168" s="87"/>
      <c r="R168" s="31"/>
      <c r="S168" s="81" t="str">
        <f t="shared" si="14"/>
        <v/>
      </c>
      <c r="T168" s="42"/>
      <c r="U168" s="29"/>
      <c r="V168" s="87"/>
      <c r="W168" s="32"/>
      <c r="X168" s="81" t="str">
        <f t="shared" si="15"/>
        <v/>
      </c>
      <c r="Y168" s="42"/>
      <c r="Z168" s="45"/>
      <c r="AA168" s="78"/>
      <c r="AB168" s="78"/>
      <c r="AC168" s="82"/>
      <c r="AD168" s="78"/>
      <c r="AE168" s="78"/>
      <c r="AF168" s="83"/>
      <c r="AH168" s="75" t="str">
        <f t="shared" si="17"/>
        <v>女子</v>
      </c>
      <c r="AI168" s="75" t="str">
        <f t="shared" si="18"/>
        <v>女子</v>
      </c>
    </row>
    <row r="169" spans="1:35" s="75" customFormat="1" ht="15" customHeight="1">
      <c r="A169" s="77">
        <v>163</v>
      </c>
      <c r="B169" s="78" t="str">
        <f>IF(C169=0,"",VLOOKUP(C169,#REF!,2,0))</f>
        <v/>
      </c>
      <c r="C169" s="107"/>
      <c r="D169" s="10"/>
      <c r="E169" s="31"/>
      <c r="F169" s="42"/>
      <c r="G169" s="31"/>
      <c r="H169" s="31"/>
      <c r="I169" s="31"/>
      <c r="J169" s="31"/>
      <c r="K169" s="79" t="s">
        <v>287</v>
      </c>
      <c r="L169" s="79" t="str">
        <f>IF(ISERROR(VLOOKUP($F169,#REF!,L$3,FALSE)),"",VLOOKUP($F169,#REF!,L$3,FALSE))</f>
        <v/>
      </c>
      <c r="M169" s="88"/>
      <c r="N169" s="88"/>
      <c r="O169" s="78"/>
      <c r="P169" s="80">
        <f t="shared" si="16"/>
        <v>0</v>
      </c>
      <c r="Q169" s="87"/>
      <c r="R169" s="31"/>
      <c r="S169" s="81" t="str">
        <f t="shared" si="14"/>
        <v/>
      </c>
      <c r="T169" s="42"/>
      <c r="U169" s="29"/>
      <c r="V169" s="87"/>
      <c r="W169" s="32"/>
      <c r="X169" s="81" t="str">
        <f t="shared" si="15"/>
        <v/>
      </c>
      <c r="Y169" s="42"/>
      <c r="Z169" s="45"/>
      <c r="AA169" s="78"/>
      <c r="AB169" s="78"/>
      <c r="AC169" s="82"/>
      <c r="AD169" s="78"/>
      <c r="AE169" s="78"/>
      <c r="AF169" s="83"/>
      <c r="AH169" s="75" t="str">
        <f t="shared" si="17"/>
        <v>女子</v>
      </c>
      <c r="AI169" s="75" t="str">
        <f t="shared" si="18"/>
        <v>女子</v>
      </c>
    </row>
    <row r="170" spans="1:35" s="75" customFormat="1" ht="15" customHeight="1">
      <c r="A170" s="77">
        <v>164</v>
      </c>
      <c r="B170" s="78" t="str">
        <f>IF(C170=0,"",VLOOKUP(C170,#REF!,2,0))</f>
        <v/>
      </c>
      <c r="C170" s="107"/>
      <c r="D170" s="10"/>
      <c r="E170" s="31"/>
      <c r="F170" s="42"/>
      <c r="G170" s="31"/>
      <c r="H170" s="31"/>
      <c r="I170" s="31"/>
      <c r="J170" s="31"/>
      <c r="K170" s="79" t="s">
        <v>287</v>
      </c>
      <c r="L170" s="79" t="str">
        <f>IF(ISERROR(VLOOKUP($F170,#REF!,L$3,FALSE)),"",VLOOKUP($F170,#REF!,L$3,FALSE))</f>
        <v/>
      </c>
      <c r="M170" s="88"/>
      <c r="N170" s="88"/>
      <c r="O170" s="78"/>
      <c r="P170" s="80">
        <f t="shared" si="16"/>
        <v>0</v>
      </c>
      <c r="Q170" s="87"/>
      <c r="R170" s="31"/>
      <c r="S170" s="81" t="str">
        <f t="shared" si="14"/>
        <v/>
      </c>
      <c r="T170" s="42"/>
      <c r="U170" s="29"/>
      <c r="V170" s="87"/>
      <c r="W170" s="32"/>
      <c r="X170" s="81" t="str">
        <f t="shared" si="15"/>
        <v/>
      </c>
      <c r="Y170" s="42"/>
      <c r="Z170" s="45"/>
      <c r="AA170" s="78"/>
      <c r="AB170" s="78"/>
      <c r="AC170" s="82"/>
      <c r="AD170" s="78"/>
      <c r="AE170" s="78"/>
      <c r="AF170" s="83"/>
      <c r="AH170" s="75" t="str">
        <f t="shared" si="17"/>
        <v>女子</v>
      </c>
      <c r="AI170" s="75" t="str">
        <f t="shared" si="18"/>
        <v>女子</v>
      </c>
    </row>
    <row r="171" spans="1:35" s="75" customFormat="1" ht="15" customHeight="1">
      <c r="A171" s="77">
        <v>165</v>
      </c>
      <c r="B171" s="78" t="str">
        <f>IF(C171=0,"",VLOOKUP(C171,#REF!,2,0))</f>
        <v/>
      </c>
      <c r="C171" s="107"/>
      <c r="D171" s="10"/>
      <c r="E171" s="31"/>
      <c r="F171" s="42"/>
      <c r="G171" s="31"/>
      <c r="H171" s="31"/>
      <c r="I171" s="31"/>
      <c r="J171" s="31"/>
      <c r="K171" s="79" t="s">
        <v>287</v>
      </c>
      <c r="L171" s="79" t="str">
        <f>IF(ISERROR(VLOOKUP($F171,#REF!,L$3,FALSE)),"",VLOOKUP($F171,#REF!,L$3,FALSE))</f>
        <v/>
      </c>
      <c r="M171" s="88"/>
      <c r="N171" s="88"/>
      <c r="O171" s="78"/>
      <c r="P171" s="80">
        <f t="shared" si="16"/>
        <v>0</v>
      </c>
      <c r="Q171" s="87"/>
      <c r="R171" s="31"/>
      <c r="S171" s="81" t="str">
        <f t="shared" si="14"/>
        <v/>
      </c>
      <c r="T171" s="42"/>
      <c r="U171" s="30"/>
      <c r="V171" s="87"/>
      <c r="W171" s="32"/>
      <c r="X171" s="81" t="str">
        <f t="shared" si="15"/>
        <v/>
      </c>
      <c r="Y171" s="42"/>
      <c r="Z171" s="45"/>
      <c r="AA171" s="78"/>
      <c r="AB171" s="78"/>
      <c r="AC171" s="82"/>
      <c r="AD171" s="78"/>
      <c r="AE171" s="78"/>
      <c r="AF171" s="83"/>
      <c r="AH171" s="75" t="str">
        <f t="shared" si="17"/>
        <v>女子</v>
      </c>
      <c r="AI171" s="75" t="str">
        <f t="shared" si="18"/>
        <v>女子</v>
      </c>
    </row>
    <row r="172" spans="1:35" s="75" customFormat="1" ht="15" customHeight="1">
      <c r="A172" s="77">
        <v>166</v>
      </c>
      <c r="B172" s="78" t="str">
        <f>IF(C172=0,"",VLOOKUP(C172,#REF!,2,0))</f>
        <v/>
      </c>
      <c r="C172" s="107"/>
      <c r="D172" s="10"/>
      <c r="E172" s="31"/>
      <c r="F172" s="42"/>
      <c r="G172" s="31"/>
      <c r="H172" s="31"/>
      <c r="I172" s="31"/>
      <c r="J172" s="31"/>
      <c r="K172" s="79" t="s">
        <v>287</v>
      </c>
      <c r="L172" s="79" t="str">
        <f>IF(ISERROR(VLOOKUP($F172,#REF!,L$3,FALSE)),"",VLOOKUP($F172,#REF!,L$3,FALSE))</f>
        <v/>
      </c>
      <c r="M172" s="88"/>
      <c r="N172" s="88"/>
      <c r="O172" s="78"/>
      <c r="P172" s="80">
        <f t="shared" si="16"/>
        <v>0</v>
      </c>
      <c r="Q172" s="87"/>
      <c r="R172" s="31"/>
      <c r="S172" s="81" t="str">
        <f t="shared" si="14"/>
        <v/>
      </c>
      <c r="T172" s="42"/>
      <c r="U172" s="29"/>
      <c r="V172" s="87"/>
      <c r="W172" s="32"/>
      <c r="X172" s="81" t="str">
        <f t="shared" si="15"/>
        <v/>
      </c>
      <c r="Y172" s="42"/>
      <c r="Z172" s="45"/>
      <c r="AA172" s="78"/>
      <c r="AB172" s="78"/>
      <c r="AC172" s="82"/>
      <c r="AD172" s="78"/>
      <c r="AE172" s="78"/>
      <c r="AF172" s="83"/>
      <c r="AH172" s="75" t="str">
        <f t="shared" si="17"/>
        <v>女子</v>
      </c>
      <c r="AI172" s="75" t="str">
        <f t="shared" si="18"/>
        <v>女子</v>
      </c>
    </row>
    <row r="173" spans="1:35" s="75" customFormat="1" ht="15" customHeight="1">
      <c r="A173" s="77">
        <v>167</v>
      </c>
      <c r="B173" s="78" t="str">
        <f>IF(C173=0,"",VLOOKUP(C173,#REF!,2,0))</f>
        <v/>
      </c>
      <c r="C173" s="107"/>
      <c r="D173" s="10"/>
      <c r="E173" s="31"/>
      <c r="F173" s="42"/>
      <c r="G173" s="31"/>
      <c r="H173" s="31"/>
      <c r="I173" s="31"/>
      <c r="J173" s="31"/>
      <c r="K173" s="79" t="s">
        <v>287</v>
      </c>
      <c r="L173" s="79" t="str">
        <f>IF(ISERROR(VLOOKUP($F173,#REF!,L$3,FALSE)),"",VLOOKUP($F173,#REF!,L$3,FALSE))</f>
        <v/>
      </c>
      <c r="M173" s="88"/>
      <c r="N173" s="88"/>
      <c r="O173" s="78"/>
      <c r="P173" s="80">
        <f t="shared" si="16"/>
        <v>0</v>
      </c>
      <c r="Q173" s="87"/>
      <c r="R173" s="31"/>
      <c r="S173" s="81" t="str">
        <f t="shared" si="14"/>
        <v/>
      </c>
      <c r="T173" s="42"/>
      <c r="U173" s="29"/>
      <c r="V173" s="87"/>
      <c r="W173" s="32"/>
      <c r="X173" s="81" t="str">
        <f t="shared" si="15"/>
        <v/>
      </c>
      <c r="Y173" s="42"/>
      <c r="Z173" s="45"/>
      <c r="AA173" s="78"/>
      <c r="AB173" s="78"/>
      <c r="AC173" s="82"/>
      <c r="AD173" s="78"/>
      <c r="AE173" s="78"/>
      <c r="AF173" s="83"/>
      <c r="AH173" s="75" t="str">
        <f t="shared" si="17"/>
        <v>女子</v>
      </c>
      <c r="AI173" s="75" t="str">
        <f t="shared" si="18"/>
        <v>女子</v>
      </c>
    </row>
    <row r="174" spans="1:35" s="75" customFormat="1" ht="15" customHeight="1">
      <c r="A174" s="77">
        <v>168</v>
      </c>
      <c r="B174" s="78" t="str">
        <f>IF(C174=0,"",VLOOKUP(C174,#REF!,2,0))</f>
        <v/>
      </c>
      <c r="C174" s="107"/>
      <c r="D174" s="10"/>
      <c r="E174" s="31"/>
      <c r="F174" s="42"/>
      <c r="G174" s="31"/>
      <c r="H174" s="31"/>
      <c r="I174" s="31"/>
      <c r="J174" s="31"/>
      <c r="K174" s="79" t="s">
        <v>287</v>
      </c>
      <c r="L174" s="79" t="str">
        <f>IF(ISERROR(VLOOKUP($F174,#REF!,L$3,FALSE)),"",VLOOKUP($F174,#REF!,L$3,FALSE))</f>
        <v/>
      </c>
      <c r="M174" s="88"/>
      <c r="N174" s="88"/>
      <c r="O174" s="78"/>
      <c r="P174" s="80">
        <f t="shared" si="16"/>
        <v>0</v>
      </c>
      <c r="Q174" s="87"/>
      <c r="R174" s="31"/>
      <c r="S174" s="81" t="str">
        <f t="shared" si="14"/>
        <v/>
      </c>
      <c r="T174" s="42"/>
      <c r="U174" s="29"/>
      <c r="V174" s="87"/>
      <c r="W174" s="32"/>
      <c r="X174" s="81" t="str">
        <f t="shared" si="15"/>
        <v/>
      </c>
      <c r="Y174" s="42"/>
      <c r="Z174" s="45"/>
      <c r="AA174" s="78"/>
      <c r="AB174" s="78"/>
      <c r="AC174" s="82"/>
      <c r="AD174" s="78"/>
      <c r="AE174" s="78"/>
      <c r="AF174" s="83"/>
      <c r="AH174" s="75" t="str">
        <f t="shared" si="17"/>
        <v>女子</v>
      </c>
      <c r="AI174" s="75" t="str">
        <f t="shared" si="18"/>
        <v>女子</v>
      </c>
    </row>
    <row r="175" spans="1:35" s="75" customFormat="1" ht="15" customHeight="1">
      <c r="A175" s="77">
        <v>169</v>
      </c>
      <c r="B175" s="78" t="str">
        <f>IF(C175=0,"",VLOOKUP(C175,#REF!,2,0))</f>
        <v/>
      </c>
      <c r="C175" s="107"/>
      <c r="D175" s="10"/>
      <c r="E175" s="31"/>
      <c r="F175" s="42"/>
      <c r="G175" s="31"/>
      <c r="H175" s="31"/>
      <c r="I175" s="31"/>
      <c r="J175" s="31"/>
      <c r="K175" s="79" t="s">
        <v>287</v>
      </c>
      <c r="L175" s="79" t="str">
        <f>IF(ISERROR(VLOOKUP($F175,#REF!,L$3,FALSE)),"",VLOOKUP($F175,#REF!,L$3,FALSE))</f>
        <v/>
      </c>
      <c r="M175" s="88"/>
      <c r="N175" s="88"/>
      <c r="O175" s="78"/>
      <c r="P175" s="80">
        <f t="shared" si="16"/>
        <v>0</v>
      </c>
      <c r="Q175" s="87"/>
      <c r="R175" s="31"/>
      <c r="S175" s="81" t="str">
        <f t="shared" si="14"/>
        <v/>
      </c>
      <c r="T175" s="42"/>
      <c r="U175" s="29"/>
      <c r="V175" s="87"/>
      <c r="W175" s="32"/>
      <c r="X175" s="81" t="str">
        <f t="shared" si="15"/>
        <v/>
      </c>
      <c r="Y175" s="42"/>
      <c r="Z175" s="45"/>
      <c r="AA175" s="78"/>
      <c r="AB175" s="78"/>
      <c r="AC175" s="82"/>
      <c r="AD175" s="78"/>
      <c r="AE175" s="78"/>
      <c r="AF175" s="83"/>
      <c r="AH175" s="75" t="str">
        <f t="shared" si="17"/>
        <v>女子</v>
      </c>
      <c r="AI175" s="75" t="str">
        <f t="shared" si="18"/>
        <v>女子</v>
      </c>
    </row>
    <row r="176" spans="1:35" s="75" customFormat="1" ht="15" customHeight="1">
      <c r="A176" s="77">
        <v>170</v>
      </c>
      <c r="B176" s="78" t="str">
        <f>IF(C176=0,"",VLOOKUP(C176,#REF!,2,0))</f>
        <v/>
      </c>
      <c r="C176" s="107"/>
      <c r="D176" s="10"/>
      <c r="E176" s="31"/>
      <c r="F176" s="42"/>
      <c r="G176" s="31"/>
      <c r="H176" s="31"/>
      <c r="I176" s="31"/>
      <c r="J176" s="31"/>
      <c r="K176" s="79" t="s">
        <v>287</v>
      </c>
      <c r="L176" s="79" t="str">
        <f>IF(ISERROR(VLOOKUP($F176,#REF!,L$3,FALSE)),"",VLOOKUP($F176,#REF!,L$3,FALSE))</f>
        <v/>
      </c>
      <c r="M176" s="88"/>
      <c r="N176" s="88"/>
      <c r="O176" s="78"/>
      <c r="P176" s="80">
        <f t="shared" si="16"/>
        <v>0</v>
      </c>
      <c r="Q176" s="87"/>
      <c r="R176" s="31"/>
      <c r="S176" s="81" t="str">
        <f t="shared" si="14"/>
        <v/>
      </c>
      <c r="T176" s="42"/>
      <c r="U176" s="29"/>
      <c r="V176" s="87"/>
      <c r="W176" s="32"/>
      <c r="X176" s="81" t="str">
        <f t="shared" si="15"/>
        <v/>
      </c>
      <c r="Y176" s="42"/>
      <c r="Z176" s="45"/>
      <c r="AA176" s="78"/>
      <c r="AB176" s="78"/>
      <c r="AC176" s="82"/>
      <c r="AD176" s="78"/>
      <c r="AE176" s="78"/>
      <c r="AF176" s="83"/>
      <c r="AH176" s="75" t="str">
        <f t="shared" si="17"/>
        <v>女子</v>
      </c>
      <c r="AI176" s="75" t="str">
        <f t="shared" si="18"/>
        <v>女子</v>
      </c>
    </row>
    <row r="177" spans="1:35" s="75" customFormat="1" ht="15" customHeight="1">
      <c r="A177" s="77">
        <v>171</v>
      </c>
      <c r="B177" s="78" t="str">
        <f>IF(C177=0,"",VLOOKUP(C177,#REF!,2,0))</f>
        <v/>
      </c>
      <c r="C177" s="107"/>
      <c r="D177" s="10"/>
      <c r="E177" s="31"/>
      <c r="F177" s="42"/>
      <c r="G177" s="31"/>
      <c r="H177" s="31"/>
      <c r="I177" s="31"/>
      <c r="J177" s="31"/>
      <c r="K177" s="79" t="s">
        <v>287</v>
      </c>
      <c r="L177" s="79" t="str">
        <f>IF(ISERROR(VLOOKUP($F177,#REF!,L$3,FALSE)),"",VLOOKUP($F177,#REF!,L$3,FALSE))</f>
        <v/>
      </c>
      <c r="M177" s="88"/>
      <c r="N177" s="88"/>
      <c r="O177" s="78"/>
      <c r="P177" s="80">
        <f t="shared" si="16"/>
        <v>0</v>
      </c>
      <c r="Q177" s="87"/>
      <c r="R177" s="31"/>
      <c r="S177" s="81" t="str">
        <f t="shared" si="14"/>
        <v/>
      </c>
      <c r="T177" s="42"/>
      <c r="U177" s="29"/>
      <c r="V177" s="87"/>
      <c r="W177" s="32"/>
      <c r="X177" s="81" t="str">
        <f t="shared" si="15"/>
        <v/>
      </c>
      <c r="Y177" s="42"/>
      <c r="Z177" s="45"/>
      <c r="AA177" s="78"/>
      <c r="AB177" s="78"/>
      <c r="AC177" s="82"/>
      <c r="AD177" s="78"/>
      <c r="AE177" s="78"/>
      <c r="AF177" s="83"/>
      <c r="AH177" s="75" t="str">
        <f t="shared" si="17"/>
        <v>女子</v>
      </c>
      <c r="AI177" s="75" t="str">
        <f t="shared" si="18"/>
        <v>女子</v>
      </c>
    </row>
    <row r="178" spans="1:35" s="75" customFormat="1" ht="15" customHeight="1">
      <c r="A178" s="77">
        <v>172</v>
      </c>
      <c r="B178" s="78" t="str">
        <f>IF(C178=0,"",VLOOKUP(C178,#REF!,2,0))</f>
        <v/>
      </c>
      <c r="C178" s="107"/>
      <c r="D178" s="10"/>
      <c r="E178" s="31"/>
      <c r="F178" s="42"/>
      <c r="G178" s="31"/>
      <c r="H178" s="31"/>
      <c r="I178" s="31"/>
      <c r="J178" s="31"/>
      <c r="K178" s="79" t="s">
        <v>287</v>
      </c>
      <c r="L178" s="79" t="str">
        <f>IF(ISERROR(VLOOKUP($F178,#REF!,L$3,FALSE)),"",VLOOKUP($F178,#REF!,L$3,FALSE))</f>
        <v/>
      </c>
      <c r="M178" s="88"/>
      <c r="N178" s="88"/>
      <c r="O178" s="78"/>
      <c r="P178" s="80">
        <f t="shared" si="16"/>
        <v>0</v>
      </c>
      <c r="Q178" s="87"/>
      <c r="R178" s="31"/>
      <c r="S178" s="81" t="str">
        <f t="shared" si="14"/>
        <v/>
      </c>
      <c r="T178" s="42"/>
      <c r="U178" s="29"/>
      <c r="V178" s="87"/>
      <c r="W178" s="32"/>
      <c r="X178" s="81" t="str">
        <f t="shared" si="15"/>
        <v/>
      </c>
      <c r="Y178" s="42"/>
      <c r="Z178" s="45"/>
      <c r="AA178" s="78"/>
      <c r="AB178" s="78"/>
      <c r="AC178" s="82"/>
      <c r="AD178" s="78"/>
      <c r="AE178" s="78"/>
      <c r="AF178" s="83"/>
      <c r="AH178" s="75" t="str">
        <f t="shared" si="17"/>
        <v>女子</v>
      </c>
      <c r="AI178" s="75" t="str">
        <f t="shared" si="18"/>
        <v>女子</v>
      </c>
    </row>
    <row r="179" spans="1:35" s="75" customFormat="1" ht="15" customHeight="1">
      <c r="A179" s="77">
        <v>173</v>
      </c>
      <c r="B179" s="78" t="str">
        <f>IF(C179=0,"",VLOOKUP(C179,#REF!,2,0))</f>
        <v/>
      </c>
      <c r="C179" s="107"/>
      <c r="D179" s="10"/>
      <c r="E179" s="31"/>
      <c r="F179" s="42"/>
      <c r="G179" s="31"/>
      <c r="H179" s="31"/>
      <c r="I179" s="31"/>
      <c r="J179" s="31"/>
      <c r="K179" s="79" t="s">
        <v>287</v>
      </c>
      <c r="L179" s="79" t="str">
        <f>IF(ISERROR(VLOOKUP($F179,#REF!,L$3,FALSE)),"",VLOOKUP($F179,#REF!,L$3,FALSE))</f>
        <v/>
      </c>
      <c r="M179" s="88"/>
      <c r="N179" s="88"/>
      <c r="O179" s="78"/>
      <c r="P179" s="80">
        <f t="shared" si="16"/>
        <v>0</v>
      </c>
      <c r="Q179" s="87"/>
      <c r="R179" s="31"/>
      <c r="S179" s="81" t="str">
        <f t="shared" si="14"/>
        <v/>
      </c>
      <c r="T179" s="42"/>
      <c r="U179" s="29"/>
      <c r="V179" s="87"/>
      <c r="W179" s="32"/>
      <c r="X179" s="81" t="str">
        <f t="shared" si="15"/>
        <v/>
      </c>
      <c r="Y179" s="42"/>
      <c r="Z179" s="45"/>
      <c r="AA179" s="78"/>
      <c r="AB179" s="78"/>
      <c r="AC179" s="82"/>
      <c r="AD179" s="78"/>
      <c r="AE179" s="78"/>
      <c r="AF179" s="83"/>
      <c r="AH179" s="75" t="str">
        <f t="shared" si="17"/>
        <v>女子</v>
      </c>
      <c r="AI179" s="75" t="str">
        <f t="shared" si="18"/>
        <v>女子</v>
      </c>
    </row>
    <row r="180" spans="1:35" s="75" customFormat="1" ht="15" customHeight="1">
      <c r="A180" s="77">
        <v>174</v>
      </c>
      <c r="B180" s="78" t="str">
        <f>IF(C180=0,"",VLOOKUP(C180,#REF!,2,0))</f>
        <v/>
      </c>
      <c r="C180" s="107"/>
      <c r="D180" s="10"/>
      <c r="E180" s="31"/>
      <c r="F180" s="42"/>
      <c r="G180" s="31"/>
      <c r="H180" s="31"/>
      <c r="I180" s="31"/>
      <c r="J180" s="31"/>
      <c r="K180" s="79" t="s">
        <v>287</v>
      </c>
      <c r="L180" s="79" t="str">
        <f>IF(ISERROR(VLOOKUP($F180,#REF!,L$3,FALSE)),"",VLOOKUP($F180,#REF!,L$3,FALSE))</f>
        <v/>
      </c>
      <c r="M180" s="88"/>
      <c r="N180" s="88"/>
      <c r="O180" s="78"/>
      <c r="P180" s="80">
        <f t="shared" si="16"/>
        <v>0</v>
      </c>
      <c r="Q180" s="87"/>
      <c r="R180" s="31"/>
      <c r="S180" s="81" t="str">
        <f t="shared" si="14"/>
        <v/>
      </c>
      <c r="T180" s="42"/>
      <c r="U180" s="29"/>
      <c r="V180" s="87"/>
      <c r="W180" s="32"/>
      <c r="X180" s="81" t="str">
        <f t="shared" si="15"/>
        <v/>
      </c>
      <c r="Y180" s="42"/>
      <c r="Z180" s="45"/>
      <c r="AA180" s="78"/>
      <c r="AB180" s="78"/>
      <c r="AC180" s="82"/>
      <c r="AD180" s="78"/>
      <c r="AE180" s="78"/>
      <c r="AF180" s="83"/>
      <c r="AH180" s="75" t="str">
        <f t="shared" si="17"/>
        <v>女子</v>
      </c>
      <c r="AI180" s="75" t="str">
        <f t="shared" si="18"/>
        <v>女子</v>
      </c>
    </row>
    <row r="181" spans="1:35" s="75" customFormat="1" ht="15" customHeight="1">
      <c r="A181" s="77">
        <v>175</v>
      </c>
      <c r="B181" s="78" t="str">
        <f>IF(C181=0,"",VLOOKUP(C181,#REF!,2,0))</f>
        <v/>
      </c>
      <c r="C181" s="107"/>
      <c r="D181" s="10"/>
      <c r="E181" s="31"/>
      <c r="F181" s="42"/>
      <c r="G181" s="31"/>
      <c r="H181" s="31"/>
      <c r="I181" s="31"/>
      <c r="J181" s="31"/>
      <c r="K181" s="79" t="s">
        <v>287</v>
      </c>
      <c r="L181" s="79" t="str">
        <f>IF(ISERROR(VLOOKUP($F181,#REF!,L$3,FALSE)),"",VLOOKUP($F181,#REF!,L$3,FALSE))</f>
        <v/>
      </c>
      <c r="M181" s="88"/>
      <c r="N181" s="88"/>
      <c r="O181" s="78"/>
      <c r="P181" s="80">
        <f t="shared" si="16"/>
        <v>0</v>
      </c>
      <c r="Q181" s="87"/>
      <c r="R181" s="31"/>
      <c r="S181" s="81" t="str">
        <f t="shared" si="14"/>
        <v/>
      </c>
      <c r="T181" s="42"/>
      <c r="U181" s="29"/>
      <c r="V181" s="87"/>
      <c r="W181" s="32"/>
      <c r="X181" s="81" t="str">
        <f t="shared" si="15"/>
        <v/>
      </c>
      <c r="Y181" s="42"/>
      <c r="Z181" s="45"/>
      <c r="AA181" s="78"/>
      <c r="AB181" s="78" t="str">
        <f>IF(AA181=0,"",VLOOKUP(AA181,#REF!,2,0))</f>
        <v/>
      </c>
      <c r="AC181" s="82"/>
      <c r="AD181" s="78"/>
      <c r="AE181" s="78"/>
      <c r="AF181" s="83"/>
      <c r="AH181" s="75" t="str">
        <f t="shared" si="17"/>
        <v>女子</v>
      </c>
      <c r="AI181" s="75" t="str">
        <f t="shared" si="18"/>
        <v>女子</v>
      </c>
    </row>
    <row r="182" spans="1:35" s="75" customFormat="1" ht="15" customHeight="1">
      <c r="A182" s="77">
        <v>176</v>
      </c>
      <c r="B182" s="78" t="str">
        <f>IF(C182=0,"",VLOOKUP(C182,#REF!,2,0))</f>
        <v/>
      </c>
      <c r="C182" s="107"/>
      <c r="D182" s="10"/>
      <c r="E182" s="31"/>
      <c r="F182" s="42"/>
      <c r="G182" s="31"/>
      <c r="H182" s="31"/>
      <c r="I182" s="31"/>
      <c r="J182" s="31"/>
      <c r="K182" s="79" t="s">
        <v>287</v>
      </c>
      <c r="L182" s="79" t="str">
        <f>IF(ISERROR(VLOOKUP($F182,#REF!,L$3,FALSE)),"",VLOOKUP($F182,#REF!,L$3,FALSE))</f>
        <v/>
      </c>
      <c r="M182" s="88"/>
      <c r="N182" s="88"/>
      <c r="O182" s="78"/>
      <c r="P182" s="80">
        <f t="shared" si="16"/>
        <v>0</v>
      </c>
      <c r="Q182" s="87"/>
      <c r="R182" s="31"/>
      <c r="S182" s="81" t="str">
        <f t="shared" si="14"/>
        <v/>
      </c>
      <c r="T182" s="42"/>
      <c r="U182" s="29"/>
      <c r="V182" s="87"/>
      <c r="W182" s="32"/>
      <c r="X182" s="81" t="str">
        <f t="shared" si="15"/>
        <v/>
      </c>
      <c r="Y182" s="42"/>
      <c r="Z182" s="45"/>
      <c r="AA182" s="78"/>
      <c r="AB182" s="78" t="str">
        <f>IF(AA182=0,"",VLOOKUP(AA182,#REF!,2,0))</f>
        <v/>
      </c>
      <c r="AC182" s="82"/>
      <c r="AD182" s="78"/>
      <c r="AE182" s="78"/>
      <c r="AF182" s="83"/>
      <c r="AH182" s="75" t="str">
        <f t="shared" si="17"/>
        <v>女子</v>
      </c>
      <c r="AI182" s="75" t="str">
        <f t="shared" si="18"/>
        <v>女子</v>
      </c>
    </row>
    <row r="183" spans="1:35" s="75" customFormat="1" ht="15" customHeight="1">
      <c r="A183" s="77">
        <v>177</v>
      </c>
      <c r="B183" s="78" t="str">
        <f>IF(C183=0,"",VLOOKUP(C183,#REF!,2,0))</f>
        <v/>
      </c>
      <c r="C183" s="107"/>
      <c r="D183" s="10"/>
      <c r="E183" s="31"/>
      <c r="F183" s="42"/>
      <c r="G183" s="31"/>
      <c r="H183" s="31"/>
      <c r="I183" s="31"/>
      <c r="J183" s="31"/>
      <c r="K183" s="79" t="s">
        <v>287</v>
      </c>
      <c r="L183" s="79" t="str">
        <f>IF(ISERROR(VLOOKUP($F183,#REF!,L$3,FALSE)),"",VLOOKUP($F183,#REF!,L$3,FALSE))</f>
        <v/>
      </c>
      <c r="M183" s="88"/>
      <c r="N183" s="88"/>
      <c r="O183" s="78"/>
      <c r="P183" s="80">
        <f t="shared" si="16"/>
        <v>0</v>
      </c>
      <c r="Q183" s="87"/>
      <c r="R183" s="31"/>
      <c r="S183" s="81" t="str">
        <f t="shared" si="14"/>
        <v/>
      </c>
      <c r="T183" s="42"/>
      <c r="U183" s="29"/>
      <c r="V183" s="87"/>
      <c r="W183" s="32"/>
      <c r="X183" s="81" t="str">
        <f t="shared" si="15"/>
        <v/>
      </c>
      <c r="Y183" s="42"/>
      <c r="Z183" s="45"/>
      <c r="AA183" s="78"/>
      <c r="AB183" s="78" t="str">
        <f>IF(AA183=0,"",VLOOKUP(AA183,#REF!,2,0))</f>
        <v/>
      </c>
      <c r="AC183" s="82"/>
      <c r="AD183" s="78"/>
      <c r="AE183" s="78"/>
      <c r="AF183" s="83"/>
      <c r="AH183" s="75" t="str">
        <f t="shared" si="17"/>
        <v>女子</v>
      </c>
      <c r="AI183" s="75" t="str">
        <f t="shared" si="18"/>
        <v>女子</v>
      </c>
    </row>
    <row r="184" spans="1:35" s="75" customFormat="1" ht="15" customHeight="1">
      <c r="A184" s="77">
        <v>178</v>
      </c>
      <c r="B184" s="78" t="str">
        <f>IF(C184=0,"",VLOOKUP(C184,#REF!,2,0))</f>
        <v/>
      </c>
      <c r="C184" s="107"/>
      <c r="D184" s="10"/>
      <c r="E184" s="31"/>
      <c r="F184" s="42"/>
      <c r="G184" s="31"/>
      <c r="H184" s="31"/>
      <c r="I184" s="31"/>
      <c r="J184" s="31"/>
      <c r="K184" s="79" t="s">
        <v>287</v>
      </c>
      <c r="L184" s="79" t="str">
        <f>IF(ISERROR(VLOOKUP($F184,#REF!,L$3,FALSE)),"",VLOOKUP($F184,#REF!,L$3,FALSE))</f>
        <v/>
      </c>
      <c r="M184" s="88"/>
      <c r="N184" s="88"/>
      <c r="O184" s="78"/>
      <c r="P184" s="80">
        <f t="shared" si="16"/>
        <v>0</v>
      </c>
      <c r="Q184" s="87"/>
      <c r="R184" s="31"/>
      <c r="S184" s="81" t="str">
        <f t="shared" si="14"/>
        <v/>
      </c>
      <c r="T184" s="42"/>
      <c r="U184" s="29"/>
      <c r="V184" s="87"/>
      <c r="W184" s="32"/>
      <c r="X184" s="81" t="str">
        <f t="shared" si="15"/>
        <v/>
      </c>
      <c r="Y184" s="42"/>
      <c r="Z184" s="45"/>
      <c r="AA184" s="78"/>
      <c r="AB184" s="78" t="str">
        <f>IF(AA184=0,"",VLOOKUP(AA184,#REF!,2,0))</f>
        <v/>
      </c>
      <c r="AC184" s="82"/>
      <c r="AD184" s="78"/>
      <c r="AE184" s="78"/>
      <c r="AF184" s="83"/>
      <c r="AH184" s="75" t="str">
        <f t="shared" si="17"/>
        <v>女子</v>
      </c>
      <c r="AI184" s="75" t="str">
        <f t="shared" si="18"/>
        <v>女子</v>
      </c>
    </row>
    <row r="185" spans="1:35" s="75" customFormat="1" ht="15" customHeight="1">
      <c r="A185" s="77">
        <v>179</v>
      </c>
      <c r="B185" s="78" t="str">
        <f>IF(C185=0,"",VLOOKUP(C185,#REF!,2,0))</f>
        <v/>
      </c>
      <c r="C185" s="107"/>
      <c r="D185" s="10"/>
      <c r="E185" s="31"/>
      <c r="F185" s="42"/>
      <c r="G185" s="31"/>
      <c r="H185" s="31"/>
      <c r="I185" s="31"/>
      <c r="J185" s="31"/>
      <c r="K185" s="79" t="s">
        <v>287</v>
      </c>
      <c r="L185" s="79" t="str">
        <f>IF(ISERROR(VLOOKUP($F185,#REF!,L$3,FALSE)),"",VLOOKUP($F185,#REF!,L$3,FALSE))</f>
        <v/>
      </c>
      <c r="M185" s="88"/>
      <c r="N185" s="88"/>
      <c r="O185" s="78"/>
      <c r="P185" s="80">
        <f t="shared" si="16"/>
        <v>0</v>
      </c>
      <c r="Q185" s="87"/>
      <c r="R185" s="31"/>
      <c r="S185" s="81" t="str">
        <f t="shared" si="14"/>
        <v/>
      </c>
      <c r="T185" s="42"/>
      <c r="U185" s="29"/>
      <c r="V185" s="87"/>
      <c r="W185" s="32"/>
      <c r="X185" s="81" t="str">
        <f t="shared" si="15"/>
        <v/>
      </c>
      <c r="Y185" s="42"/>
      <c r="Z185" s="45"/>
      <c r="AA185" s="78"/>
      <c r="AB185" s="78" t="str">
        <f>IF(AA185=0,"",VLOOKUP(AA185,#REF!,2,0))</f>
        <v/>
      </c>
      <c r="AC185" s="82"/>
      <c r="AD185" s="78"/>
      <c r="AE185" s="78"/>
      <c r="AF185" s="83"/>
      <c r="AH185" s="75" t="str">
        <f t="shared" si="17"/>
        <v>女子</v>
      </c>
      <c r="AI185" s="75" t="str">
        <f t="shared" si="18"/>
        <v>女子</v>
      </c>
    </row>
    <row r="186" spans="1:35" s="75" customFormat="1" ht="15" customHeight="1">
      <c r="A186" s="77">
        <v>180</v>
      </c>
      <c r="B186" s="78" t="str">
        <f>IF(C186=0,"",VLOOKUP(C186,#REF!,2,0))</f>
        <v/>
      </c>
      <c r="C186" s="107"/>
      <c r="D186" s="10"/>
      <c r="E186" s="31"/>
      <c r="F186" s="42"/>
      <c r="G186" s="31"/>
      <c r="H186" s="31"/>
      <c r="I186" s="31"/>
      <c r="J186" s="31"/>
      <c r="K186" s="79" t="s">
        <v>287</v>
      </c>
      <c r="L186" s="79" t="str">
        <f>IF(ISERROR(VLOOKUP($F186,#REF!,L$3,FALSE)),"",VLOOKUP($F186,#REF!,L$3,FALSE))</f>
        <v/>
      </c>
      <c r="M186" s="88"/>
      <c r="N186" s="88"/>
      <c r="O186" s="78"/>
      <c r="P186" s="80">
        <f t="shared" si="16"/>
        <v>0</v>
      </c>
      <c r="Q186" s="87"/>
      <c r="R186" s="31"/>
      <c r="S186" s="81" t="str">
        <f t="shared" si="14"/>
        <v/>
      </c>
      <c r="T186" s="42"/>
      <c r="U186" s="29"/>
      <c r="V186" s="87"/>
      <c r="W186" s="32"/>
      <c r="X186" s="81" t="str">
        <f t="shared" si="15"/>
        <v/>
      </c>
      <c r="Y186" s="42"/>
      <c r="Z186" s="45"/>
      <c r="AA186" s="78"/>
      <c r="AB186" s="78" t="str">
        <f>IF(AA186=0,"",VLOOKUP(AA186,#REF!,2,0))</f>
        <v/>
      </c>
      <c r="AC186" s="82"/>
      <c r="AD186" s="78"/>
      <c r="AE186" s="78"/>
      <c r="AF186" s="83"/>
      <c r="AH186" s="75" t="str">
        <f t="shared" si="17"/>
        <v>女子</v>
      </c>
      <c r="AI186" s="75" t="str">
        <f t="shared" si="18"/>
        <v>女子</v>
      </c>
    </row>
    <row r="187" spans="1:35" s="75" customFormat="1" ht="15" customHeight="1">
      <c r="A187" s="77">
        <v>181</v>
      </c>
      <c r="B187" s="78" t="str">
        <f>IF(C187=0,"",VLOOKUP(C187,#REF!,2,0))</f>
        <v/>
      </c>
      <c r="C187" s="107"/>
      <c r="D187" s="10"/>
      <c r="E187" s="31"/>
      <c r="F187" s="42"/>
      <c r="G187" s="31"/>
      <c r="H187" s="31"/>
      <c r="I187" s="31"/>
      <c r="J187" s="31"/>
      <c r="K187" s="79" t="s">
        <v>287</v>
      </c>
      <c r="L187" s="79" t="str">
        <f>IF(ISERROR(VLOOKUP($F187,#REF!,L$3,FALSE)),"",VLOOKUP($F187,#REF!,L$3,FALSE))</f>
        <v/>
      </c>
      <c r="M187" s="88"/>
      <c r="N187" s="88"/>
      <c r="O187" s="78"/>
      <c r="P187" s="80">
        <f t="shared" si="16"/>
        <v>0</v>
      </c>
      <c r="Q187" s="87"/>
      <c r="R187" s="31"/>
      <c r="S187" s="81" t="str">
        <f t="shared" si="14"/>
        <v/>
      </c>
      <c r="T187" s="42"/>
      <c r="U187" s="29"/>
      <c r="V187" s="87"/>
      <c r="W187" s="32"/>
      <c r="X187" s="81" t="str">
        <f t="shared" si="15"/>
        <v/>
      </c>
      <c r="Y187" s="42"/>
      <c r="Z187" s="45"/>
      <c r="AA187" s="78"/>
      <c r="AB187" s="78" t="str">
        <f>IF(AA187=0,"",VLOOKUP(AA187,#REF!,2,0))</f>
        <v/>
      </c>
      <c r="AC187" s="82"/>
      <c r="AD187" s="78"/>
      <c r="AE187" s="78"/>
      <c r="AF187" s="83"/>
      <c r="AH187" s="75" t="str">
        <f t="shared" si="17"/>
        <v>女子</v>
      </c>
      <c r="AI187" s="75" t="str">
        <f t="shared" si="18"/>
        <v>女子</v>
      </c>
    </row>
    <row r="188" spans="1:35" s="75" customFormat="1" ht="15" customHeight="1">
      <c r="A188" s="77">
        <v>182</v>
      </c>
      <c r="B188" s="78" t="str">
        <f>IF(C188=0,"",VLOOKUP(C188,#REF!,2,0))</f>
        <v/>
      </c>
      <c r="C188" s="107"/>
      <c r="D188" s="10"/>
      <c r="E188" s="31"/>
      <c r="F188" s="42"/>
      <c r="G188" s="31"/>
      <c r="H188" s="31"/>
      <c r="I188" s="31"/>
      <c r="J188" s="31"/>
      <c r="K188" s="79" t="s">
        <v>287</v>
      </c>
      <c r="L188" s="79" t="str">
        <f>IF(ISERROR(VLOOKUP($F188,#REF!,L$3,FALSE)),"",VLOOKUP($F188,#REF!,L$3,FALSE))</f>
        <v/>
      </c>
      <c r="M188" s="88"/>
      <c r="N188" s="88"/>
      <c r="O188" s="78"/>
      <c r="P188" s="80">
        <f t="shared" si="16"/>
        <v>0</v>
      </c>
      <c r="Q188" s="87"/>
      <c r="R188" s="31"/>
      <c r="S188" s="81" t="str">
        <f t="shared" si="14"/>
        <v/>
      </c>
      <c r="T188" s="42"/>
      <c r="U188" s="29"/>
      <c r="V188" s="87"/>
      <c r="W188" s="32"/>
      <c r="X188" s="81" t="str">
        <f t="shared" si="15"/>
        <v/>
      </c>
      <c r="Y188" s="42"/>
      <c r="Z188" s="45"/>
      <c r="AA188" s="78"/>
      <c r="AB188" s="78" t="str">
        <f>IF(AA188=0,"",VLOOKUP(AA188,#REF!,2,0))</f>
        <v/>
      </c>
      <c r="AC188" s="82"/>
      <c r="AD188" s="78"/>
      <c r="AE188" s="78"/>
      <c r="AF188" s="83"/>
      <c r="AH188" s="75" t="str">
        <f t="shared" si="17"/>
        <v>女子</v>
      </c>
      <c r="AI188" s="75" t="str">
        <f t="shared" si="18"/>
        <v>女子</v>
      </c>
    </row>
    <row r="189" spans="1:35" s="75" customFormat="1" ht="15" customHeight="1">
      <c r="A189" s="77">
        <v>183</v>
      </c>
      <c r="B189" s="78" t="str">
        <f>IF(C189=0,"",VLOOKUP(C189,#REF!,2,0))</f>
        <v/>
      </c>
      <c r="C189" s="107"/>
      <c r="D189" s="10"/>
      <c r="E189" s="31"/>
      <c r="F189" s="42"/>
      <c r="G189" s="31"/>
      <c r="H189" s="31"/>
      <c r="I189" s="31"/>
      <c r="J189" s="31"/>
      <c r="K189" s="79" t="s">
        <v>287</v>
      </c>
      <c r="L189" s="79" t="str">
        <f>IF(ISERROR(VLOOKUP($F189,#REF!,L$3,FALSE)),"",VLOOKUP($F189,#REF!,L$3,FALSE))</f>
        <v/>
      </c>
      <c r="M189" s="88"/>
      <c r="N189" s="88"/>
      <c r="O189" s="78"/>
      <c r="P189" s="80">
        <f t="shared" si="16"/>
        <v>0</v>
      </c>
      <c r="Q189" s="87"/>
      <c r="R189" s="31"/>
      <c r="S189" s="81" t="str">
        <f t="shared" si="14"/>
        <v/>
      </c>
      <c r="T189" s="42"/>
      <c r="U189" s="29"/>
      <c r="V189" s="87"/>
      <c r="W189" s="32"/>
      <c r="X189" s="81" t="str">
        <f t="shared" si="15"/>
        <v/>
      </c>
      <c r="Y189" s="42"/>
      <c r="Z189" s="45"/>
      <c r="AA189" s="78"/>
      <c r="AB189" s="78" t="str">
        <f>IF(AA189=0,"",VLOOKUP(AA189,#REF!,2,0))</f>
        <v/>
      </c>
      <c r="AC189" s="82"/>
      <c r="AD189" s="78"/>
      <c r="AE189" s="78"/>
      <c r="AF189" s="83"/>
      <c r="AH189" s="75" t="str">
        <f t="shared" si="17"/>
        <v>女子</v>
      </c>
      <c r="AI189" s="75" t="str">
        <f t="shared" si="18"/>
        <v>女子</v>
      </c>
    </row>
    <row r="190" spans="1:35" s="75" customFormat="1" ht="15" customHeight="1">
      <c r="A190" s="77">
        <v>184</v>
      </c>
      <c r="B190" s="78" t="str">
        <f>IF(C190=0,"",VLOOKUP(C190,#REF!,2,0))</f>
        <v/>
      </c>
      <c r="C190" s="107"/>
      <c r="D190" s="10"/>
      <c r="E190" s="31"/>
      <c r="F190" s="42"/>
      <c r="G190" s="31"/>
      <c r="H190" s="31"/>
      <c r="I190" s="31"/>
      <c r="J190" s="31"/>
      <c r="K190" s="79" t="s">
        <v>287</v>
      </c>
      <c r="L190" s="79" t="str">
        <f>IF(ISERROR(VLOOKUP($F190,#REF!,L$3,FALSE)),"",VLOOKUP($F190,#REF!,L$3,FALSE))</f>
        <v/>
      </c>
      <c r="M190" s="88"/>
      <c r="N190" s="88"/>
      <c r="O190" s="78"/>
      <c r="P190" s="80">
        <f t="shared" si="16"/>
        <v>0</v>
      </c>
      <c r="Q190" s="87"/>
      <c r="R190" s="31"/>
      <c r="S190" s="81" t="str">
        <f t="shared" si="14"/>
        <v/>
      </c>
      <c r="T190" s="42"/>
      <c r="U190" s="29"/>
      <c r="V190" s="87"/>
      <c r="W190" s="32"/>
      <c r="X190" s="81" t="str">
        <f t="shared" si="15"/>
        <v/>
      </c>
      <c r="Y190" s="42"/>
      <c r="Z190" s="45"/>
      <c r="AA190" s="78"/>
      <c r="AB190" s="78" t="str">
        <f>IF(AA190=0,"",VLOOKUP(AA190,#REF!,2,0))</f>
        <v/>
      </c>
      <c r="AC190" s="82"/>
      <c r="AD190" s="78"/>
      <c r="AE190" s="78"/>
      <c r="AF190" s="83"/>
      <c r="AH190" s="75" t="str">
        <f t="shared" si="17"/>
        <v>女子</v>
      </c>
      <c r="AI190" s="75" t="str">
        <f t="shared" si="18"/>
        <v>女子</v>
      </c>
    </row>
    <row r="191" spans="1:35" s="75" customFormat="1" ht="15" customHeight="1">
      <c r="A191" s="77">
        <v>185</v>
      </c>
      <c r="B191" s="78" t="str">
        <f>IF(C191=0,"",VLOOKUP(C191,#REF!,2,0))</f>
        <v/>
      </c>
      <c r="C191" s="107"/>
      <c r="D191" s="10"/>
      <c r="E191" s="31"/>
      <c r="F191" s="42"/>
      <c r="G191" s="31"/>
      <c r="H191" s="31"/>
      <c r="I191" s="31"/>
      <c r="J191" s="31"/>
      <c r="K191" s="79" t="s">
        <v>287</v>
      </c>
      <c r="L191" s="79" t="str">
        <f>IF(ISERROR(VLOOKUP($F191,#REF!,L$3,FALSE)),"",VLOOKUP($F191,#REF!,L$3,FALSE))</f>
        <v/>
      </c>
      <c r="M191" s="88"/>
      <c r="N191" s="88"/>
      <c r="O191" s="78"/>
      <c r="P191" s="80">
        <f t="shared" si="16"/>
        <v>0</v>
      </c>
      <c r="Q191" s="87"/>
      <c r="R191" s="31"/>
      <c r="S191" s="81" t="str">
        <f t="shared" si="14"/>
        <v/>
      </c>
      <c r="T191" s="42"/>
      <c r="U191" s="29"/>
      <c r="V191" s="87"/>
      <c r="W191" s="32"/>
      <c r="X191" s="81" t="str">
        <f t="shared" si="15"/>
        <v/>
      </c>
      <c r="Y191" s="42"/>
      <c r="Z191" s="45"/>
      <c r="AA191" s="78"/>
      <c r="AB191" s="78" t="str">
        <f>IF(AA191=0,"",VLOOKUP(AA191,#REF!,2,0))</f>
        <v/>
      </c>
      <c r="AC191" s="82"/>
      <c r="AD191" s="78"/>
      <c r="AE191" s="78"/>
      <c r="AF191" s="83"/>
      <c r="AH191" s="75" t="str">
        <f t="shared" si="17"/>
        <v>女子</v>
      </c>
      <c r="AI191" s="75" t="str">
        <f t="shared" si="18"/>
        <v>女子</v>
      </c>
    </row>
    <row r="192" spans="1:35" s="75" customFormat="1" ht="15" customHeight="1">
      <c r="A192" s="77">
        <v>186</v>
      </c>
      <c r="B192" s="78" t="str">
        <f>IF(C192=0,"",VLOOKUP(C192,#REF!,2,0))</f>
        <v/>
      </c>
      <c r="C192" s="107"/>
      <c r="D192" s="10"/>
      <c r="E192" s="31"/>
      <c r="F192" s="42"/>
      <c r="G192" s="31"/>
      <c r="H192" s="31"/>
      <c r="I192" s="31"/>
      <c r="J192" s="31"/>
      <c r="K192" s="79" t="s">
        <v>287</v>
      </c>
      <c r="L192" s="79" t="str">
        <f>IF(ISERROR(VLOOKUP($F192,#REF!,L$3,FALSE)),"",VLOOKUP($F192,#REF!,L$3,FALSE))</f>
        <v/>
      </c>
      <c r="M192" s="88"/>
      <c r="N192" s="88"/>
      <c r="O192" s="78"/>
      <c r="P192" s="80">
        <f t="shared" si="16"/>
        <v>0</v>
      </c>
      <c r="Q192" s="87"/>
      <c r="R192" s="31"/>
      <c r="S192" s="81" t="str">
        <f t="shared" si="14"/>
        <v/>
      </c>
      <c r="T192" s="42"/>
      <c r="U192" s="29"/>
      <c r="V192" s="87"/>
      <c r="W192" s="32"/>
      <c r="X192" s="81" t="str">
        <f t="shared" si="15"/>
        <v/>
      </c>
      <c r="Y192" s="42"/>
      <c r="Z192" s="45"/>
      <c r="AA192" s="78"/>
      <c r="AB192" s="78" t="str">
        <f>IF(AA192=0,"",VLOOKUP(AA192,#REF!,2,0))</f>
        <v/>
      </c>
      <c r="AC192" s="82"/>
      <c r="AD192" s="78"/>
      <c r="AE192" s="78"/>
      <c r="AF192" s="83"/>
      <c r="AH192" s="75" t="str">
        <f t="shared" si="17"/>
        <v>女子</v>
      </c>
      <c r="AI192" s="75" t="str">
        <f t="shared" si="18"/>
        <v>女子</v>
      </c>
    </row>
    <row r="193" spans="1:35" s="75" customFormat="1" ht="15" customHeight="1">
      <c r="A193" s="77">
        <v>187</v>
      </c>
      <c r="B193" s="78" t="str">
        <f>IF(C193=0,"",VLOOKUP(C193,#REF!,2,0))</f>
        <v/>
      </c>
      <c r="C193" s="107"/>
      <c r="D193" s="10"/>
      <c r="E193" s="31"/>
      <c r="F193" s="42"/>
      <c r="G193" s="31"/>
      <c r="H193" s="31"/>
      <c r="I193" s="31"/>
      <c r="J193" s="31"/>
      <c r="K193" s="79" t="s">
        <v>287</v>
      </c>
      <c r="L193" s="79" t="str">
        <f>IF(ISERROR(VLOOKUP($F193,#REF!,L$3,FALSE)),"",VLOOKUP($F193,#REF!,L$3,FALSE))</f>
        <v/>
      </c>
      <c r="M193" s="88"/>
      <c r="N193" s="88"/>
      <c r="O193" s="78"/>
      <c r="P193" s="80">
        <f t="shared" si="16"/>
        <v>0</v>
      </c>
      <c r="Q193" s="87"/>
      <c r="R193" s="31"/>
      <c r="S193" s="81" t="str">
        <f t="shared" si="14"/>
        <v/>
      </c>
      <c r="T193" s="42"/>
      <c r="U193" s="29"/>
      <c r="V193" s="87"/>
      <c r="W193" s="32"/>
      <c r="X193" s="81" t="str">
        <f t="shared" si="15"/>
        <v/>
      </c>
      <c r="Y193" s="42"/>
      <c r="Z193" s="45"/>
      <c r="AA193" s="78"/>
      <c r="AB193" s="78" t="str">
        <f>IF(AA193=0,"",VLOOKUP(AA193,#REF!,2,0))</f>
        <v/>
      </c>
      <c r="AC193" s="82"/>
      <c r="AD193" s="78"/>
      <c r="AE193" s="78"/>
      <c r="AF193" s="83"/>
      <c r="AH193" s="75" t="str">
        <f t="shared" si="17"/>
        <v>女子</v>
      </c>
      <c r="AI193" s="75" t="str">
        <f t="shared" si="18"/>
        <v>女子</v>
      </c>
    </row>
    <row r="194" spans="1:35" s="75" customFormat="1" ht="15" customHeight="1">
      <c r="A194" s="77">
        <v>188</v>
      </c>
      <c r="B194" s="78" t="str">
        <f>IF(C194=0,"",VLOOKUP(C194,#REF!,2,0))</f>
        <v/>
      </c>
      <c r="C194" s="107"/>
      <c r="D194" s="10"/>
      <c r="E194" s="31"/>
      <c r="F194" s="42"/>
      <c r="G194" s="31"/>
      <c r="H194" s="31"/>
      <c r="I194" s="31"/>
      <c r="J194" s="31"/>
      <c r="K194" s="79" t="s">
        <v>287</v>
      </c>
      <c r="L194" s="79" t="str">
        <f>IF(ISERROR(VLOOKUP($F194,#REF!,L$3,FALSE)),"",VLOOKUP($F194,#REF!,L$3,FALSE))</f>
        <v/>
      </c>
      <c r="M194" s="88"/>
      <c r="N194" s="88"/>
      <c r="O194" s="78"/>
      <c r="P194" s="80">
        <f t="shared" si="16"/>
        <v>0</v>
      </c>
      <c r="Q194" s="87"/>
      <c r="R194" s="31"/>
      <c r="S194" s="81" t="str">
        <f t="shared" si="14"/>
        <v/>
      </c>
      <c r="T194" s="42"/>
      <c r="U194" s="29"/>
      <c r="V194" s="87"/>
      <c r="W194" s="32"/>
      <c r="X194" s="81" t="str">
        <f t="shared" si="15"/>
        <v/>
      </c>
      <c r="Y194" s="42"/>
      <c r="Z194" s="45"/>
      <c r="AA194" s="78"/>
      <c r="AB194" s="78" t="str">
        <f>IF(AA194=0,"",VLOOKUP(AA194,#REF!,2,0))</f>
        <v/>
      </c>
      <c r="AC194" s="82"/>
      <c r="AD194" s="78"/>
      <c r="AE194" s="78"/>
      <c r="AF194" s="83"/>
      <c r="AH194" s="75" t="str">
        <f t="shared" si="17"/>
        <v>女子</v>
      </c>
      <c r="AI194" s="75" t="str">
        <f t="shared" si="18"/>
        <v>女子</v>
      </c>
    </row>
    <row r="195" spans="1:35" s="75" customFormat="1" ht="15" customHeight="1">
      <c r="A195" s="77">
        <v>189</v>
      </c>
      <c r="B195" s="78" t="str">
        <f>IF(C195=0,"",VLOOKUP(C195,#REF!,2,0))</f>
        <v/>
      </c>
      <c r="C195" s="107"/>
      <c r="D195" s="10"/>
      <c r="E195" s="31"/>
      <c r="F195" s="42"/>
      <c r="G195" s="31"/>
      <c r="H195" s="31"/>
      <c r="I195" s="31"/>
      <c r="J195" s="31"/>
      <c r="K195" s="79" t="s">
        <v>287</v>
      </c>
      <c r="L195" s="79" t="str">
        <f>IF(ISERROR(VLOOKUP($F195,#REF!,L$3,FALSE)),"",VLOOKUP($F195,#REF!,L$3,FALSE))</f>
        <v/>
      </c>
      <c r="M195" s="88"/>
      <c r="N195" s="88"/>
      <c r="O195" s="78"/>
      <c r="P195" s="80">
        <f t="shared" si="16"/>
        <v>0</v>
      </c>
      <c r="Q195" s="87"/>
      <c r="R195" s="31"/>
      <c r="S195" s="81" t="str">
        <f t="shared" si="14"/>
        <v/>
      </c>
      <c r="T195" s="42"/>
      <c r="U195" s="29"/>
      <c r="V195" s="87"/>
      <c r="W195" s="32"/>
      <c r="X195" s="81" t="str">
        <f t="shared" si="15"/>
        <v/>
      </c>
      <c r="Y195" s="42"/>
      <c r="Z195" s="45"/>
      <c r="AA195" s="78"/>
      <c r="AB195" s="78" t="str">
        <f>IF(AA195=0,"",VLOOKUP(AA195,#REF!,2,0))</f>
        <v/>
      </c>
      <c r="AC195" s="82"/>
      <c r="AD195" s="78"/>
      <c r="AE195" s="78"/>
      <c r="AF195" s="83"/>
      <c r="AH195" s="75" t="str">
        <f t="shared" si="17"/>
        <v>女子</v>
      </c>
      <c r="AI195" s="75" t="str">
        <f t="shared" si="18"/>
        <v>女子</v>
      </c>
    </row>
    <row r="196" spans="1:35" s="75" customFormat="1" ht="15" customHeight="1">
      <c r="A196" s="77">
        <v>190</v>
      </c>
      <c r="B196" s="78" t="str">
        <f>IF(C196=0,"",VLOOKUP(C196,#REF!,2,0))</f>
        <v/>
      </c>
      <c r="C196" s="107"/>
      <c r="D196" s="10"/>
      <c r="E196" s="31"/>
      <c r="F196" s="42"/>
      <c r="G196" s="31"/>
      <c r="H196" s="31"/>
      <c r="I196" s="31"/>
      <c r="J196" s="31"/>
      <c r="K196" s="79" t="s">
        <v>287</v>
      </c>
      <c r="L196" s="79" t="str">
        <f>IF(ISERROR(VLOOKUP($F196,#REF!,L$3,FALSE)),"",VLOOKUP($F196,#REF!,L$3,FALSE))</f>
        <v/>
      </c>
      <c r="M196" s="88"/>
      <c r="N196" s="88"/>
      <c r="O196" s="78"/>
      <c r="P196" s="80">
        <f t="shared" si="16"/>
        <v>0</v>
      </c>
      <c r="Q196" s="87"/>
      <c r="R196" s="31"/>
      <c r="S196" s="81" t="str">
        <f t="shared" si="14"/>
        <v/>
      </c>
      <c r="T196" s="42"/>
      <c r="U196" s="29"/>
      <c r="V196" s="87"/>
      <c r="W196" s="32"/>
      <c r="X196" s="81" t="str">
        <f t="shared" si="15"/>
        <v/>
      </c>
      <c r="Y196" s="42"/>
      <c r="Z196" s="45"/>
      <c r="AA196" s="78"/>
      <c r="AB196" s="78" t="str">
        <f>IF(AA196=0,"",VLOOKUP(AA196,#REF!,2,0))</f>
        <v/>
      </c>
      <c r="AC196" s="82"/>
      <c r="AD196" s="78"/>
      <c r="AE196" s="78"/>
      <c r="AF196" s="83"/>
      <c r="AH196" s="75" t="str">
        <f t="shared" si="17"/>
        <v>女子</v>
      </c>
      <c r="AI196" s="75" t="str">
        <f t="shared" si="18"/>
        <v>女子</v>
      </c>
    </row>
    <row r="197" spans="1:35" s="75" customFormat="1" ht="15" customHeight="1">
      <c r="A197" s="77">
        <v>191</v>
      </c>
      <c r="B197" s="78" t="str">
        <f>IF(C197=0,"",VLOOKUP(C197,#REF!,2,0))</f>
        <v/>
      </c>
      <c r="C197" s="107"/>
      <c r="D197" s="10"/>
      <c r="E197" s="31"/>
      <c r="F197" s="42"/>
      <c r="G197" s="31"/>
      <c r="H197" s="31"/>
      <c r="I197" s="31"/>
      <c r="J197" s="31"/>
      <c r="K197" s="79" t="s">
        <v>287</v>
      </c>
      <c r="L197" s="79" t="str">
        <f>IF(ISERROR(VLOOKUP($F197,#REF!,L$3,FALSE)),"",VLOOKUP($F197,#REF!,L$3,FALSE))</f>
        <v/>
      </c>
      <c r="M197" s="88"/>
      <c r="N197" s="88"/>
      <c r="O197" s="78"/>
      <c r="P197" s="80">
        <f t="shared" si="16"/>
        <v>0</v>
      </c>
      <c r="Q197" s="87"/>
      <c r="R197" s="31"/>
      <c r="S197" s="81" t="str">
        <f t="shared" ref="S197:S260" si="19">IF(ISERROR(INDEX($AQ$4:$AQ$32,MATCH(Q197&amp;R197,$AR$4:$AR$32,))),"",INDEX($AQ$4:$AQ$32,MATCH(Q197&amp;R197,$AR$4:$AR$32,0)))</f>
        <v/>
      </c>
      <c r="T197" s="42"/>
      <c r="U197" s="29"/>
      <c r="V197" s="87"/>
      <c r="W197" s="32"/>
      <c r="X197" s="81" t="str">
        <f t="shared" ref="X197:X260" si="20">IF(ISERROR(INDEX($AQ$4:$AQ$32,MATCH(V197&amp;W197,$AR$4:$AR$32,))),"",INDEX($AQ$4:$AQ$32,MATCH(V197&amp;W197,$AR$4:$AR$32,0)))</f>
        <v/>
      </c>
      <c r="Y197" s="42"/>
      <c r="Z197" s="45"/>
      <c r="AA197" s="78"/>
      <c r="AB197" s="78" t="str">
        <f>IF(AA197=0,"",VLOOKUP(AA197,#REF!,2,0))</f>
        <v/>
      </c>
      <c r="AC197" s="82"/>
      <c r="AD197" s="78"/>
      <c r="AE197" s="78"/>
      <c r="AF197" s="83"/>
      <c r="AH197" s="75" t="str">
        <f t="shared" si="17"/>
        <v>女子</v>
      </c>
      <c r="AI197" s="75" t="str">
        <f t="shared" si="18"/>
        <v>女子</v>
      </c>
    </row>
    <row r="198" spans="1:35" s="75" customFormat="1" ht="15" customHeight="1">
      <c r="A198" s="77">
        <v>192</v>
      </c>
      <c r="B198" s="78" t="str">
        <f>IF(C198=0,"",VLOOKUP(C198,#REF!,2,0))</f>
        <v/>
      </c>
      <c r="C198" s="107"/>
      <c r="D198" s="10"/>
      <c r="E198" s="31"/>
      <c r="F198" s="42"/>
      <c r="G198" s="31"/>
      <c r="H198" s="31"/>
      <c r="I198" s="31"/>
      <c r="J198" s="31"/>
      <c r="K198" s="79" t="s">
        <v>287</v>
      </c>
      <c r="L198" s="79" t="str">
        <f>IF(ISERROR(VLOOKUP($F198,#REF!,L$3,FALSE)),"",VLOOKUP($F198,#REF!,L$3,FALSE))</f>
        <v/>
      </c>
      <c r="M198" s="88"/>
      <c r="N198" s="88"/>
      <c r="O198" s="78"/>
      <c r="P198" s="80">
        <f t="shared" si="16"/>
        <v>0</v>
      </c>
      <c r="Q198" s="87"/>
      <c r="R198" s="31"/>
      <c r="S198" s="81" t="str">
        <f t="shared" si="19"/>
        <v/>
      </c>
      <c r="T198" s="42"/>
      <c r="U198" s="29"/>
      <c r="V198" s="87"/>
      <c r="W198" s="32"/>
      <c r="X198" s="81" t="str">
        <f t="shared" si="20"/>
        <v/>
      </c>
      <c r="Y198" s="42"/>
      <c r="Z198" s="45"/>
      <c r="AA198" s="78"/>
      <c r="AB198" s="78" t="str">
        <f>IF(AA198=0,"",VLOOKUP(AA198,#REF!,2,0))</f>
        <v/>
      </c>
      <c r="AC198" s="82"/>
      <c r="AD198" s="78"/>
      <c r="AE198" s="78"/>
      <c r="AF198" s="83"/>
      <c r="AH198" s="75" t="str">
        <f t="shared" si="17"/>
        <v>女子</v>
      </c>
      <c r="AI198" s="75" t="str">
        <f t="shared" si="18"/>
        <v>女子</v>
      </c>
    </row>
    <row r="199" spans="1:35" s="75" customFormat="1" ht="15" customHeight="1">
      <c r="A199" s="77">
        <v>193</v>
      </c>
      <c r="B199" s="78" t="str">
        <f>IF(C199=0,"",VLOOKUP(C199,#REF!,2,0))</f>
        <v/>
      </c>
      <c r="C199" s="107"/>
      <c r="D199" s="10"/>
      <c r="E199" s="31"/>
      <c r="F199" s="42"/>
      <c r="G199" s="31"/>
      <c r="H199" s="31"/>
      <c r="I199" s="31"/>
      <c r="J199" s="31"/>
      <c r="K199" s="79" t="s">
        <v>287</v>
      </c>
      <c r="L199" s="79" t="str">
        <f>IF(ISERROR(VLOOKUP($F199,#REF!,L$3,FALSE)),"",VLOOKUP($F199,#REF!,L$3,FALSE))</f>
        <v/>
      </c>
      <c r="M199" s="88"/>
      <c r="N199" s="88"/>
      <c r="O199" s="78"/>
      <c r="P199" s="80">
        <f t="shared" si="16"/>
        <v>0</v>
      </c>
      <c r="Q199" s="87"/>
      <c r="R199" s="31"/>
      <c r="S199" s="81" t="str">
        <f t="shared" si="19"/>
        <v/>
      </c>
      <c r="T199" s="42"/>
      <c r="U199" s="29"/>
      <c r="V199" s="87"/>
      <c r="W199" s="32"/>
      <c r="X199" s="81" t="str">
        <f t="shared" si="20"/>
        <v/>
      </c>
      <c r="Y199" s="42"/>
      <c r="Z199" s="45"/>
      <c r="AA199" s="78"/>
      <c r="AB199" s="78" t="str">
        <f>IF(AA199=0,"",VLOOKUP(AA199,#REF!,2,0))</f>
        <v/>
      </c>
      <c r="AC199" s="82"/>
      <c r="AD199" s="78"/>
      <c r="AE199" s="78"/>
      <c r="AF199" s="83"/>
      <c r="AH199" s="75" t="str">
        <f t="shared" si="17"/>
        <v>女子</v>
      </c>
      <c r="AI199" s="75" t="str">
        <f t="shared" si="18"/>
        <v>女子</v>
      </c>
    </row>
    <row r="200" spans="1:35" s="75" customFormat="1" ht="15" customHeight="1">
      <c r="A200" s="77">
        <v>194</v>
      </c>
      <c r="B200" s="78" t="str">
        <f>IF(C200=0,"",VLOOKUP(C200,#REF!,2,0))</f>
        <v/>
      </c>
      <c r="C200" s="107"/>
      <c r="D200" s="10"/>
      <c r="E200" s="31"/>
      <c r="F200" s="42"/>
      <c r="G200" s="31"/>
      <c r="H200" s="31"/>
      <c r="I200" s="31"/>
      <c r="J200" s="31"/>
      <c r="K200" s="79" t="s">
        <v>287</v>
      </c>
      <c r="L200" s="79" t="str">
        <f>IF(ISERROR(VLOOKUP($F200,#REF!,L$3,FALSE)),"",VLOOKUP($F200,#REF!,L$3,FALSE))</f>
        <v/>
      </c>
      <c r="M200" s="88"/>
      <c r="N200" s="88"/>
      <c r="O200" s="78"/>
      <c r="P200" s="80">
        <f t="shared" ref="P200:P263" si="21">$R$1</f>
        <v>0</v>
      </c>
      <c r="Q200" s="87"/>
      <c r="R200" s="31"/>
      <c r="S200" s="81" t="str">
        <f t="shared" si="19"/>
        <v/>
      </c>
      <c r="T200" s="42"/>
      <c r="U200" s="29"/>
      <c r="V200" s="87"/>
      <c r="W200" s="32"/>
      <c r="X200" s="81" t="str">
        <f t="shared" si="20"/>
        <v/>
      </c>
      <c r="Y200" s="42"/>
      <c r="Z200" s="45"/>
      <c r="AA200" s="78"/>
      <c r="AB200" s="78" t="str">
        <f>IF(AA200=0,"",VLOOKUP(AA200,#REF!,2,0))</f>
        <v/>
      </c>
      <c r="AC200" s="82"/>
      <c r="AD200" s="78"/>
      <c r="AE200" s="78"/>
      <c r="AF200" s="83"/>
      <c r="AH200" s="75" t="str">
        <f t="shared" si="17"/>
        <v>女子</v>
      </c>
      <c r="AI200" s="75" t="str">
        <f t="shared" si="18"/>
        <v>女子</v>
      </c>
    </row>
    <row r="201" spans="1:35" s="75" customFormat="1" ht="15" customHeight="1">
      <c r="A201" s="77">
        <v>195</v>
      </c>
      <c r="B201" s="78" t="str">
        <f>IF(C201=0,"",VLOOKUP(C201,#REF!,2,0))</f>
        <v/>
      </c>
      <c r="C201" s="107"/>
      <c r="D201" s="10"/>
      <c r="E201" s="31"/>
      <c r="F201" s="42"/>
      <c r="G201" s="31"/>
      <c r="H201" s="31"/>
      <c r="I201" s="31"/>
      <c r="J201" s="31"/>
      <c r="K201" s="79" t="s">
        <v>287</v>
      </c>
      <c r="L201" s="79" t="str">
        <f>IF(ISERROR(VLOOKUP($F201,#REF!,L$3,FALSE)),"",VLOOKUP($F201,#REF!,L$3,FALSE))</f>
        <v/>
      </c>
      <c r="M201" s="88"/>
      <c r="N201" s="88"/>
      <c r="O201" s="78"/>
      <c r="P201" s="80">
        <f t="shared" si="21"/>
        <v>0</v>
      </c>
      <c r="Q201" s="87"/>
      <c r="R201" s="31"/>
      <c r="S201" s="81" t="str">
        <f t="shared" si="19"/>
        <v/>
      </c>
      <c r="T201" s="42"/>
      <c r="U201" s="29"/>
      <c r="V201" s="87"/>
      <c r="W201" s="32"/>
      <c r="X201" s="81" t="str">
        <f t="shared" si="20"/>
        <v/>
      </c>
      <c r="Y201" s="42"/>
      <c r="Z201" s="45"/>
      <c r="AA201" s="78"/>
      <c r="AB201" s="78" t="str">
        <f>IF(AA201=0,"",VLOOKUP(AA201,#REF!,2,0))</f>
        <v/>
      </c>
      <c r="AC201" s="82"/>
      <c r="AD201" s="78"/>
      <c r="AE201" s="78"/>
      <c r="AF201" s="83"/>
      <c r="AH201" s="75" t="str">
        <f t="shared" si="17"/>
        <v>女子</v>
      </c>
      <c r="AI201" s="75" t="str">
        <f t="shared" si="18"/>
        <v>女子</v>
      </c>
    </row>
    <row r="202" spans="1:35" s="75" customFormat="1" ht="15" customHeight="1">
      <c r="A202" s="77">
        <v>196</v>
      </c>
      <c r="B202" s="78" t="str">
        <f>IF(C202=0,"",VLOOKUP(C202,#REF!,2,0))</f>
        <v/>
      </c>
      <c r="C202" s="107"/>
      <c r="D202" s="10"/>
      <c r="E202" s="31"/>
      <c r="F202" s="42"/>
      <c r="G202" s="31"/>
      <c r="H202" s="31"/>
      <c r="I202" s="31"/>
      <c r="J202" s="31"/>
      <c r="K202" s="79" t="s">
        <v>287</v>
      </c>
      <c r="L202" s="79" t="str">
        <f>IF(ISERROR(VLOOKUP($F202,#REF!,L$3,FALSE)),"",VLOOKUP($F202,#REF!,L$3,FALSE))</f>
        <v/>
      </c>
      <c r="M202" s="88"/>
      <c r="N202" s="88"/>
      <c r="O202" s="78"/>
      <c r="P202" s="80">
        <f t="shared" si="21"/>
        <v>0</v>
      </c>
      <c r="Q202" s="87"/>
      <c r="R202" s="31"/>
      <c r="S202" s="81" t="str">
        <f t="shared" si="19"/>
        <v/>
      </c>
      <c r="T202" s="42"/>
      <c r="U202" s="29"/>
      <c r="V202" s="87"/>
      <c r="W202" s="32"/>
      <c r="X202" s="81" t="str">
        <f t="shared" si="20"/>
        <v/>
      </c>
      <c r="Y202" s="42"/>
      <c r="Z202" s="45"/>
      <c r="AA202" s="78"/>
      <c r="AB202" s="78" t="str">
        <f>IF(AA202=0,"",VLOOKUP(AA202,#REF!,2,0))</f>
        <v/>
      </c>
      <c r="AC202" s="82"/>
      <c r="AD202" s="78"/>
      <c r="AE202" s="78"/>
      <c r="AF202" s="83"/>
      <c r="AH202" s="75" t="str">
        <f t="shared" si="17"/>
        <v>女子</v>
      </c>
      <c r="AI202" s="75" t="str">
        <f t="shared" si="18"/>
        <v>女子</v>
      </c>
    </row>
    <row r="203" spans="1:35" s="75" customFormat="1" ht="15" customHeight="1">
      <c r="A203" s="77">
        <v>197</v>
      </c>
      <c r="B203" s="78" t="str">
        <f>IF(C203=0,"",VLOOKUP(C203,#REF!,2,0))</f>
        <v/>
      </c>
      <c r="C203" s="107"/>
      <c r="D203" s="10"/>
      <c r="E203" s="31"/>
      <c r="F203" s="42"/>
      <c r="G203" s="31"/>
      <c r="H203" s="31"/>
      <c r="I203" s="31"/>
      <c r="J203" s="31"/>
      <c r="K203" s="79" t="s">
        <v>287</v>
      </c>
      <c r="L203" s="79" t="str">
        <f>IF(ISERROR(VLOOKUP($F203,#REF!,L$3,FALSE)),"",VLOOKUP($F203,#REF!,L$3,FALSE))</f>
        <v/>
      </c>
      <c r="M203" s="88"/>
      <c r="N203" s="88"/>
      <c r="O203" s="78"/>
      <c r="P203" s="80">
        <f t="shared" si="21"/>
        <v>0</v>
      </c>
      <c r="Q203" s="87"/>
      <c r="R203" s="31"/>
      <c r="S203" s="81" t="str">
        <f t="shared" si="19"/>
        <v/>
      </c>
      <c r="T203" s="42"/>
      <c r="U203" s="29"/>
      <c r="V203" s="87"/>
      <c r="W203" s="32"/>
      <c r="X203" s="81" t="str">
        <f t="shared" si="20"/>
        <v/>
      </c>
      <c r="Y203" s="42"/>
      <c r="Z203" s="45"/>
      <c r="AA203" s="78"/>
      <c r="AB203" s="78" t="str">
        <f>IF(AA203=0,"",VLOOKUP(AA203,#REF!,2,0))</f>
        <v/>
      </c>
      <c r="AC203" s="82"/>
      <c r="AD203" s="78"/>
      <c r="AE203" s="78"/>
      <c r="AF203" s="83"/>
      <c r="AH203" s="75" t="str">
        <f t="shared" si="17"/>
        <v>女子</v>
      </c>
      <c r="AI203" s="75" t="str">
        <f t="shared" si="18"/>
        <v>女子</v>
      </c>
    </row>
    <row r="204" spans="1:35" s="75" customFormat="1" ht="15" customHeight="1">
      <c r="A204" s="77">
        <v>198</v>
      </c>
      <c r="B204" s="78" t="str">
        <f>IF(C204=0,"",VLOOKUP(C204,#REF!,2,0))</f>
        <v/>
      </c>
      <c r="C204" s="107"/>
      <c r="D204" s="10"/>
      <c r="E204" s="31"/>
      <c r="F204" s="42"/>
      <c r="G204" s="31"/>
      <c r="H204" s="31"/>
      <c r="I204" s="31"/>
      <c r="J204" s="31"/>
      <c r="K204" s="79" t="s">
        <v>287</v>
      </c>
      <c r="L204" s="79" t="str">
        <f>IF(ISERROR(VLOOKUP($F204,#REF!,L$3,FALSE)),"",VLOOKUP($F204,#REF!,L$3,FALSE))</f>
        <v/>
      </c>
      <c r="M204" s="88"/>
      <c r="N204" s="88"/>
      <c r="O204" s="78"/>
      <c r="P204" s="80">
        <f t="shared" si="21"/>
        <v>0</v>
      </c>
      <c r="Q204" s="87"/>
      <c r="R204" s="31"/>
      <c r="S204" s="81" t="str">
        <f t="shared" si="19"/>
        <v/>
      </c>
      <c r="T204" s="42"/>
      <c r="U204" s="29"/>
      <c r="V204" s="87"/>
      <c r="W204" s="32"/>
      <c r="X204" s="81" t="str">
        <f t="shared" si="20"/>
        <v/>
      </c>
      <c r="Y204" s="42"/>
      <c r="Z204" s="45"/>
      <c r="AA204" s="78"/>
      <c r="AB204" s="78" t="str">
        <f>IF(AA204=0,"",VLOOKUP(AA204,#REF!,2,0))</f>
        <v/>
      </c>
      <c r="AC204" s="82"/>
      <c r="AD204" s="78"/>
      <c r="AE204" s="78"/>
      <c r="AF204" s="83"/>
      <c r="AH204" s="75" t="str">
        <f t="shared" si="17"/>
        <v>女子</v>
      </c>
      <c r="AI204" s="75" t="str">
        <f t="shared" si="18"/>
        <v>女子</v>
      </c>
    </row>
    <row r="205" spans="1:35" s="75" customFormat="1" ht="15" customHeight="1">
      <c r="A205" s="77">
        <v>199</v>
      </c>
      <c r="B205" s="78" t="str">
        <f>IF(C205=0,"",VLOOKUP(C205,#REF!,2,0))</f>
        <v/>
      </c>
      <c r="C205" s="107"/>
      <c r="D205" s="10"/>
      <c r="E205" s="31"/>
      <c r="F205" s="42"/>
      <c r="G205" s="31"/>
      <c r="H205" s="31"/>
      <c r="I205" s="31"/>
      <c r="J205" s="31"/>
      <c r="K205" s="79" t="s">
        <v>287</v>
      </c>
      <c r="L205" s="79" t="str">
        <f>IF(ISERROR(VLOOKUP($F205,#REF!,L$3,FALSE)),"",VLOOKUP($F205,#REF!,L$3,FALSE))</f>
        <v/>
      </c>
      <c r="M205" s="88"/>
      <c r="N205" s="88"/>
      <c r="O205" s="78"/>
      <c r="P205" s="80">
        <f t="shared" si="21"/>
        <v>0</v>
      </c>
      <c r="Q205" s="87"/>
      <c r="R205" s="31"/>
      <c r="S205" s="81" t="str">
        <f t="shared" si="19"/>
        <v/>
      </c>
      <c r="T205" s="42"/>
      <c r="U205" s="29"/>
      <c r="V205" s="87"/>
      <c r="W205" s="32"/>
      <c r="X205" s="81" t="str">
        <f t="shared" si="20"/>
        <v/>
      </c>
      <c r="Y205" s="42"/>
      <c r="Z205" s="45"/>
      <c r="AA205" s="78"/>
      <c r="AB205" s="78" t="str">
        <f>IF(AA205=0,"",VLOOKUP(AA205,#REF!,2,0))</f>
        <v/>
      </c>
      <c r="AC205" s="82"/>
      <c r="AD205" s="78"/>
      <c r="AE205" s="78"/>
      <c r="AF205" s="83"/>
      <c r="AH205" s="75" t="str">
        <f t="shared" si="17"/>
        <v>女子</v>
      </c>
      <c r="AI205" s="75" t="str">
        <f t="shared" si="18"/>
        <v>女子</v>
      </c>
    </row>
    <row r="206" spans="1:35" s="75" customFormat="1" ht="15" customHeight="1">
      <c r="A206" s="77">
        <v>200</v>
      </c>
      <c r="B206" s="78" t="str">
        <f>IF(C206=0,"",VLOOKUP(C206,#REF!,2,0))</f>
        <v/>
      </c>
      <c r="C206" s="107"/>
      <c r="D206" s="10"/>
      <c r="E206" s="31"/>
      <c r="F206" s="42"/>
      <c r="G206" s="31"/>
      <c r="H206" s="31"/>
      <c r="I206" s="31"/>
      <c r="J206" s="31"/>
      <c r="K206" s="79" t="s">
        <v>287</v>
      </c>
      <c r="L206" s="79" t="str">
        <f>IF(ISERROR(VLOOKUP($F206,#REF!,L$3,FALSE)),"",VLOOKUP($F206,#REF!,L$3,FALSE))</f>
        <v/>
      </c>
      <c r="M206" s="88"/>
      <c r="N206" s="88"/>
      <c r="O206" s="78"/>
      <c r="P206" s="80">
        <f t="shared" si="21"/>
        <v>0</v>
      </c>
      <c r="Q206" s="87"/>
      <c r="R206" s="31"/>
      <c r="S206" s="81" t="str">
        <f t="shared" si="19"/>
        <v/>
      </c>
      <c r="T206" s="42"/>
      <c r="U206" s="29"/>
      <c r="V206" s="87"/>
      <c r="W206" s="32"/>
      <c r="X206" s="81" t="str">
        <f t="shared" si="20"/>
        <v/>
      </c>
      <c r="Y206" s="42"/>
      <c r="Z206" s="45"/>
      <c r="AA206" s="78"/>
      <c r="AB206" s="78" t="str">
        <f>IF(AA206=0,"",VLOOKUP(AA206,#REF!,2,0))</f>
        <v/>
      </c>
      <c r="AC206" s="82"/>
      <c r="AD206" s="78"/>
      <c r="AE206" s="78"/>
      <c r="AF206" s="83"/>
      <c r="AH206" s="75" t="str">
        <f t="shared" si="17"/>
        <v>女子</v>
      </c>
      <c r="AI206" s="75" t="str">
        <f t="shared" si="18"/>
        <v>女子</v>
      </c>
    </row>
    <row r="207" spans="1:35" s="75" customFormat="1" ht="15" customHeight="1">
      <c r="A207" s="77">
        <v>201</v>
      </c>
      <c r="B207" s="78" t="str">
        <f>IF(C207=0,"",VLOOKUP(C207,#REF!,2,0))</f>
        <v/>
      </c>
      <c r="C207" s="107"/>
      <c r="D207" s="10"/>
      <c r="E207" s="31"/>
      <c r="F207" s="42"/>
      <c r="G207" s="31"/>
      <c r="H207" s="31"/>
      <c r="I207" s="31"/>
      <c r="J207" s="31"/>
      <c r="K207" s="79" t="s">
        <v>287</v>
      </c>
      <c r="L207" s="79" t="str">
        <f>IF(ISERROR(VLOOKUP($F207,#REF!,L$3,FALSE)),"",VLOOKUP($F207,#REF!,L$3,FALSE))</f>
        <v/>
      </c>
      <c r="M207" s="88"/>
      <c r="N207" s="88"/>
      <c r="O207" s="78"/>
      <c r="P207" s="80">
        <f t="shared" si="21"/>
        <v>0</v>
      </c>
      <c r="Q207" s="87"/>
      <c r="R207" s="31"/>
      <c r="S207" s="81" t="str">
        <f t="shared" si="19"/>
        <v/>
      </c>
      <c r="T207" s="42"/>
      <c r="U207" s="29"/>
      <c r="V207" s="87"/>
      <c r="W207" s="32"/>
      <c r="X207" s="81" t="str">
        <f t="shared" si="20"/>
        <v/>
      </c>
      <c r="Y207" s="42"/>
      <c r="Z207" s="45"/>
      <c r="AA207" s="78"/>
      <c r="AB207" s="78" t="str">
        <f>IF(AA207=0,"",VLOOKUP(AA207,#REF!,2,0))</f>
        <v/>
      </c>
      <c r="AC207" s="82"/>
      <c r="AD207" s="78"/>
      <c r="AE207" s="78"/>
      <c r="AF207" s="83"/>
      <c r="AH207" s="75" t="str">
        <f t="shared" si="17"/>
        <v>女子</v>
      </c>
      <c r="AI207" s="75" t="str">
        <f t="shared" si="18"/>
        <v>女子</v>
      </c>
    </row>
    <row r="208" spans="1:35" s="75" customFormat="1" ht="15" customHeight="1">
      <c r="A208" s="77">
        <v>202</v>
      </c>
      <c r="B208" s="78" t="str">
        <f>IF(C208=0,"",VLOOKUP(C208,#REF!,2,0))</f>
        <v/>
      </c>
      <c r="C208" s="107"/>
      <c r="D208" s="10"/>
      <c r="E208" s="31"/>
      <c r="F208" s="42"/>
      <c r="G208" s="31"/>
      <c r="H208" s="31"/>
      <c r="I208" s="31"/>
      <c r="J208" s="31"/>
      <c r="K208" s="79" t="s">
        <v>287</v>
      </c>
      <c r="L208" s="79" t="str">
        <f>IF(ISERROR(VLOOKUP($F208,#REF!,L$3,FALSE)),"",VLOOKUP($F208,#REF!,L$3,FALSE))</f>
        <v/>
      </c>
      <c r="M208" s="88"/>
      <c r="N208" s="88"/>
      <c r="O208" s="78"/>
      <c r="P208" s="80">
        <f t="shared" si="21"/>
        <v>0</v>
      </c>
      <c r="Q208" s="87"/>
      <c r="R208" s="31"/>
      <c r="S208" s="81" t="str">
        <f t="shared" si="19"/>
        <v/>
      </c>
      <c r="T208" s="42"/>
      <c r="U208" s="29"/>
      <c r="V208" s="87"/>
      <c r="W208" s="32"/>
      <c r="X208" s="81" t="str">
        <f t="shared" si="20"/>
        <v/>
      </c>
      <c r="Y208" s="42"/>
      <c r="Z208" s="45"/>
      <c r="AA208" s="78"/>
      <c r="AB208" s="78" t="str">
        <f>IF(AA208=0,"",VLOOKUP(AA208,#REF!,2,0))</f>
        <v/>
      </c>
      <c r="AC208" s="82"/>
      <c r="AD208" s="78"/>
      <c r="AE208" s="78"/>
      <c r="AF208" s="83"/>
      <c r="AH208" s="75" t="str">
        <f t="shared" si="17"/>
        <v>女子</v>
      </c>
      <c r="AI208" s="75" t="str">
        <f t="shared" si="18"/>
        <v>女子</v>
      </c>
    </row>
    <row r="209" spans="1:35" s="75" customFormat="1" ht="15" customHeight="1">
      <c r="A209" s="77">
        <v>203</v>
      </c>
      <c r="B209" s="78" t="str">
        <f>IF(C209=0,"",VLOOKUP(C209,#REF!,2,0))</f>
        <v/>
      </c>
      <c r="C209" s="107"/>
      <c r="D209" s="10"/>
      <c r="E209" s="31"/>
      <c r="F209" s="42"/>
      <c r="G209" s="31"/>
      <c r="H209" s="31"/>
      <c r="I209" s="31"/>
      <c r="J209" s="31"/>
      <c r="K209" s="79" t="s">
        <v>287</v>
      </c>
      <c r="L209" s="79" t="str">
        <f>IF(ISERROR(VLOOKUP($F209,#REF!,L$3,FALSE)),"",VLOOKUP($F209,#REF!,L$3,FALSE))</f>
        <v/>
      </c>
      <c r="M209" s="88"/>
      <c r="N209" s="88"/>
      <c r="O209" s="78"/>
      <c r="P209" s="80">
        <f t="shared" si="21"/>
        <v>0</v>
      </c>
      <c r="Q209" s="87"/>
      <c r="R209" s="31"/>
      <c r="S209" s="81" t="str">
        <f t="shared" si="19"/>
        <v/>
      </c>
      <c r="T209" s="42"/>
      <c r="U209" s="29"/>
      <c r="V209" s="87"/>
      <c r="W209" s="32"/>
      <c r="X209" s="81" t="str">
        <f t="shared" si="20"/>
        <v/>
      </c>
      <c r="Y209" s="42"/>
      <c r="Z209" s="45"/>
      <c r="AA209" s="78"/>
      <c r="AB209" s="78" t="str">
        <f>IF(AA209=0,"",VLOOKUP(AA209,#REF!,2,0))</f>
        <v/>
      </c>
      <c r="AC209" s="82"/>
      <c r="AD209" s="78"/>
      <c r="AE209" s="78"/>
      <c r="AF209" s="83"/>
      <c r="AH209" s="75" t="str">
        <f t="shared" si="17"/>
        <v>女子</v>
      </c>
      <c r="AI209" s="75" t="str">
        <f t="shared" si="18"/>
        <v>女子</v>
      </c>
    </row>
    <row r="210" spans="1:35" s="75" customFormat="1" ht="15" customHeight="1">
      <c r="A210" s="77">
        <v>204</v>
      </c>
      <c r="B210" s="78" t="str">
        <f>IF(C210=0,"",VLOOKUP(C210,#REF!,2,0))</f>
        <v/>
      </c>
      <c r="C210" s="107"/>
      <c r="D210" s="10"/>
      <c r="E210" s="31"/>
      <c r="F210" s="42"/>
      <c r="G210" s="31"/>
      <c r="H210" s="31"/>
      <c r="I210" s="31"/>
      <c r="J210" s="31"/>
      <c r="K210" s="79" t="s">
        <v>287</v>
      </c>
      <c r="L210" s="79" t="str">
        <f>IF(ISERROR(VLOOKUP($F210,#REF!,L$3,FALSE)),"",VLOOKUP($F210,#REF!,L$3,FALSE))</f>
        <v/>
      </c>
      <c r="M210" s="88"/>
      <c r="N210" s="88"/>
      <c r="O210" s="78"/>
      <c r="P210" s="80">
        <f t="shared" si="21"/>
        <v>0</v>
      </c>
      <c r="Q210" s="87"/>
      <c r="R210" s="31"/>
      <c r="S210" s="81" t="str">
        <f t="shared" si="19"/>
        <v/>
      </c>
      <c r="T210" s="42"/>
      <c r="U210" s="29"/>
      <c r="V210" s="87"/>
      <c r="W210" s="32"/>
      <c r="X210" s="81" t="str">
        <f t="shared" si="20"/>
        <v/>
      </c>
      <c r="Y210" s="42"/>
      <c r="Z210" s="45"/>
      <c r="AA210" s="78"/>
      <c r="AB210" s="78" t="str">
        <f>IF(AA210=0,"",VLOOKUP(AA210,#REF!,2,0))</f>
        <v/>
      </c>
      <c r="AC210" s="82"/>
      <c r="AD210" s="78"/>
      <c r="AE210" s="78"/>
      <c r="AF210" s="83"/>
      <c r="AH210" s="75" t="str">
        <f t="shared" si="17"/>
        <v>女子</v>
      </c>
      <c r="AI210" s="75" t="str">
        <f t="shared" si="18"/>
        <v>女子</v>
      </c>
    </row>
    <row r="211" spans="1:35" s="75" customFormat="1" ht="15" customHeight="1">
      <c r="A211" s="77">
        <v>205</v>
      </c>
      <c r="B211" s="78" t="str">
        <f>IF(C211=0,"",VLOOKUP(C211,#REF!,2,0))</f>
        <v/>
      </c>
      <c r="C211" s="107"/>
      <c r="D211" s="10"/>
      <c r="E211" s="31"/>
      <c r="F211" s="42"/>
      <c r="G211" s="31"/>
      <c r="H211" s="31"/>
      <c r="I211" s="31"/>
      <c r="J211" s="31"/>
      <c r="K211" s="79" t="s">
        <v>287</v>
      </c>
      <c r="L211" s="79" t="str">
        <f>IF(ISERROR(VLOOKUP($F211,#REF!,L$3,FALSE)),"",VLOOKUP($F211,#REF!,L$3,FALSE))</f>
        <v/>
      </c>
      <c r="M211" s="88"/>
      <c r="N211" s="88"/>
      <c r="O211" s="78"/>
      <c r="P211" s="80">
        <f t="shared" si="21"/>
        <v>0</v>
      </c>
      <c r="Q211" s="87"/>
      <c r="R211" s="31"/>
      <c r="S211" s="81" t="str">
        <f t="shared" si="19"/>
        <v/>
      </c>
      <c r="T211" s="42"/>
      <c r="U211" s="29"/>
      <c r="V211" s="87"/>
      <c r="W211" s="32"/>
      <c r="X211" s="81" t="str">
        <f t="shared" si="20"/>
        <v/>
      </c>
      <c r="Y211" s="42"/>
      <c r="Z211" s="45"/>
      <c r="AA211" s="78"/>
      <c r="AB211" s="78" t="str">
        <f>IF(AA211=0,"",VLOOKUP(AA211,#REF!,2,0))</f>
        <v/>
      </c>
      <c r="AC211" s="82"/>
      <c r="AD211" s="78"/>
      <c r="AE211" s="78"/>
      <c r="AF211" s="83"/>
      <c r="AH211" s="75" t="str">
        <f t="shared" si="17"/>
        <v>女子</v>
      </c>
      <c r="AI211" s="75" t="str">
        <f t="shared" si="18"/>
        <v>女子</v>
      </c>
    </row>
    <row r="212" spans="1:35" s="75" customFormat="1" ht="15" customHeight="1">
      <c r="A212" s="77">
        <v>206</v>
      </c>
      <c r="B212" s="78" t="str">
        <f>IF(C212=0,"",VLOOKUP(C212,#REF!,2,0))</f>
        <v/>
      </c>
      <c r="C212" s="107"/>
      <c r="D212" s="10"/>
      <c r="E212" s="31"/>
      <c r="F212" s="42"/>
      <c r="G212" s="31"/>
      <c r="H212" s="31"/>
      <c r="I212" s="31"/>
      <c r="J212" s="31"/>
      <c r="K212" s="79" t="s">
        <v>287</v>
      </c>
      <c r="L212" s="79" t="str">
        <f>IF(ISERROR(VLOOKUP($F212,#REF!,L$3,FALSE)),"",VLOOKUP($F212,#REF!,L$3,FALSE))</f>
        <v/>
      </c>
      <c r="M212" s="88"/>
      <c r="N212" s="88"/>
      <c r="O212" s="78"/>
      <c r="P212" s="80">
        <f t="shared" si="21"/>
        <v>0</v>
      </c>
      <c r="Q212" s="87"/>
      <c r="R212" s="31"/>
      <c r="S212" s="81" t="str">
        <f t="shared" si="19"/>
        <v/>
      </c>
      <c r="T212" s="42"/>
      <c r="U212" s="29"/>
      <c r="V212" s="87"/>
      <c r="W212" s="32"/>
      <c r="X212" s="81" t="str">
        <f t="shared" si="20"/>
        <v/>
      </c>
      <c r="Y212" s="42"/>
      <c r="Z212" s="45"/>
      <c r="AA212" s="78"/>
      <c r="AB212" s="78" t="str">
        <f>IF(AA212=0,"",VLOOKUP(AA212,#REF!,2,0))</f>
        <v/>
      </c>
      <c r="AC212" s="82"/>
      <c r="AD212" s="78"/>
      <c r="AE212" s="78"/>
      <c r="AF212" s="83"/>
      <c r="AH212" s="75" t="str">
        <f t="shared" si="17"/>
        <v>女子</v>
      </c>
      <c r="AI212" s="75" t="str">
        <f t="shared" si="18"/>
        <v>女子</v>
      </c>
    </row>
    <row r="213" spans="1:35" s="75" customFormat="1" ht="15" customHeight="1">
      <c r="A213" s="77">
        <v>207</v>
      </c>
      <c r="B213" s="78" t="str">
        <f>IF(C213=0,"",VLOOKUP(C213,#REF!,2,0))</f>
        <v/>
      </c>
      <c r="C213" s="107"/>
      <c r="D213" s="10"/>
      <c r="E213" s="31"/>
      <c r="F213" s="42"/>
      <c r="G213" s="31"/>
      <c r="H213" s="31"/>
      <c r="I213" s="31"/>
      <c r="J213" s="31"/>
      <c r="K213" s="79" t="s">
        <v>287</v>
      </c>
      <c r="L213" s="79" t="str">
        <f>IF(ISERROR(VLOOKUP($F213,#REF!,L$3,FALSE)),"",VLOOKUP($F213,#REF!,L$3,FALSE))</f>
        <v/>
      </c>
      <c r="M213" s="88"/>
      <c r="N213" s="88"/>
      <c r="O213" s="78"/>
      <c r="P213" s="80">
        <f t="shared" si="21"/>
        <v>0</v>
      </c>
      <c r="Q213" s="87"/>
      <c r="R213" s="31"/>
      <c r="S213" s="81" t="str">
        <f t="shared" si="19"/>
        <v/>
      </c>
      <c r="T213" s="42"/>
      <c r="U213" s="29"/>
      <c r="V213" s="87"/>
      <c r="W213" s="32"/>
      <c r="X213" s="81" t="str">
        <f t="shared" si="20"/>
        <v/>
      </c>
      <c r="Y213" s="42"/>
      <c r="Z213" s="45"/>
      <c r="AA213" s="78"/>
      <c r="AB213" s="78" t="str">
        <f>IF(AA213=0,"",VLOOKUP(AA213,#REF!,2,0))</f>
        <v/>
      </c>
      <c r="AC213" s="82"/>
      <c r="AD213" s="78"/>
      <c r="AE213" s="78"/>
      <c r="AF213" s="83"/>
      <c r="AH213" s="75" t="str">
        <f t="shared" si="17"/>
        <v>女子</v>
      </c>
      <c r="AI213" s="75" t="str">
        <f t="shared" si="18"/>
        <v>女子</v>
      </c>
    </row>
    <row r="214" spans="1:35" s="75" customFormat="1" ht="15" customHeight="1">
      <c r="A214" s="77">
        <v>208</v>
      </c>
      <c r="B214" s="78" t="str">
        <f>IF(C214=0,"",VLOOKUP(C214,#REF!,2,0))</f>
        <v/>
      </c>
      <c r="C214" s="107"/>
      <c r="D214" s="10"/>
      <c r="E214" s="31"/>
      <c r="F214" s="42"/>
      <c r="G214" s="31"/>
      <c r="H214" s="31"/>
      <c r="I214" s="31"/>
      <c r="J214" s="31"/>
      <c r="K214" s="79" t="s">
        <v>287</v>
      </c>
      <c r="L214" s="79" t="str">
        <f>IF(ISERROR(VLOOKUP($F214,#REF!,L$3,FALSE)),"",VLOOKUP($F214,#REF!,L$3,FALSE))</f>
        <v/>
      </c>
      <c r="M214" s="88"/>
      <c r="N214" s="88"/>
      <c r="O214" s="78"/>
      <c r="P214" s="80">
        <f t="shared" si="21"/>
        <v>0</v>
      </c>
      <c r="Q214" s="87"/>
      <c r="R214" s="31"/>
      <c r="S214" s="81" t="str">
        <f t="shared" si="19"/>
        <v/>
      </c>
      <c r="T214" s="42"/>
      <c r="U214" s="29"/>
      <c r="V214" s="87"/>
      <c r="W214" s="32"/>
      <c r="X214" s="81" t="str">
        <f t="shared" si="20"/>
        <v/>
      </c>
      <c r="Y214" s="42"/>
      <c r="Z214" s="45"/>
      <c r="AA214" s="78"/>
      <c r="AB214" s="78" t="str">
        <f>IF(AA214=0,"",VLOOKUP(AA214,#REF!,2,0))</f>
        <v/>
      </c>
      <c r="AC214" s="82"/>
      <c r="AD214" s="78"/>
      <c r="AE214" s="78"/>
      <c r="AF214" s="83"/>
      <c r="AH214" s="75" t="str">
        <f t="shared" si="17"/>
        <v>女子</v>
      </c>
      <c r="AI214" s="75" t="str">
        <f t="shared" si="18"/>
        <v>女子</v>
      </c>
    </row>
    <row r="215" spans="1:35" s="75" customFormat="1" ht="15" customHeight="1">
      <c r="A215" s="77">
        <v>209</v>
      </c>
      <c r="B215" s="78" t="str">
        <f>IF(C215=0,"",VLOOKUP(C215,#REF!,2,0))</f>
        <v/>
      </c>
      <c r="C215" s="107"/>
      <c r="D215" s="10"/>
      <c r="E215" s="31"/>
      <c r="F215" s="42"/>
      <c r="G215" s="31"/>
      <c r="H215" s="31"/>
      <c r="I215" s="31"/>
      <c r="J215" s="31"/>
      <c r="K215" s="79" t="s">
        <v>287</v>
      </c>
      <c r="L215" s="79" t="str">
        <f>IF(ISERROR(VLOOKUP($F215,#REF!,L$3,FALSE)),"",VLOOKUP($F215,#REF!,L$3,FALSE))</f>
        <v/>
      </c>
      <c r="M215" s="88"/>
      <c r="N215" s="88"/>
      <c r="O215" s="78"/>
      <c r="P215" s="80">
        <f t="shared" si="21"/>
        <v>0</v>
      </c>
      <c r="Q215" s="87"/>
      <c r="R215" s="31"/>
      <c r="S215" s="81" t="str">
        <f t="shared" si="19"/>
        <v/>
      </c>
      <c r="T215" s="42"/>
      <c r="U215" s="29"/>
      <c r="V215" s="87"/>
      <c r="W215" s="32"/>
      <c r="X215" s="81" t="str">
        <f t="shared" si="20"/>
        <v/>
      </c>
      <c r="Y215" s="42"/>
      <c r="Z215" s="45"/>
      <c r="AA215" s="78"/>
      <c r="AB215" s="78" t="str">
        <f>IF(AA215=0,"",VLOOKUP(AA215,#REF!,2,0))</f>
        <v/>
      </c>
      <c r="AC215" s="82"/>
      <c r="AD215" s="78"/>
      <c r="AE215" s="78"/>
      <c r="AF215" s="83"/>
      <c r="AH215" s="75" t="str">
        <f t="shared" si="17"/>
        <v>女子</v>
      </c>
      <c r="AI215" s="75" t="str">
        <f t="shared" si="18"/>
        <v>女子</v>
      </c>
    </row>
    <row r="216" spans="1:35" s="75" customFormat="1" ht="15" customHeight="1">
      <c r="A216" s="77">
        <v>210</v>
      </c>
      <c r="B216" s="78" t="str">
        <f>IF(C216=0,"",VLOOKUP(C216,#REF!,2,0))</f>
        <v/>
      </c>
      <c r="C216" s="107"/>
      <c r="D216" s="10"/>
      <c r="E216" s="31"/>
      <c r="F216" s="42"/>
      <c r="G216" s="31"/>
      <c r="H216" s="31"/>
      <c r="I216" s="31"/>
      <c r="J216" s="31"/>
      <c r="K216" s="79" t="s">
        <v>287</v>
      </c>
      <c r="L216" s="79" t="str">
        <f>IF(ISERROR(VLOOKUP($F216,#REF!,L$3,FALSE)),"",VLOOKUP($F216,#REF!,L$3,FALSE))</f>
        <v/>
      </c>
      <c r="M216" s="88"/>
      <c r="N216" s="88"/>
      <c r="O216" s="78"/>
      <c r="P216" s="80">
        <f t="shared" si="21"/>
        <v>0</v>
      </c>
      <c r="Q216" s="87"/>
      <c r="R216" s="31"/>
      <c r="S216" s="81" t="str">
        <f t="shared" si="19"/>
        <v/>
      </c>
      <c r="T216" s="42"/>
      <c r="U216" s="29"/>
      <c r="V216" s="87"/>
      <c r="W216" s="32"/>
      <c r="X216" s="81" t="str">
        <f t="shared" si="20"/>
        <v/>
      </c>
      <c r="Y216" s="42"/>
      <c r="Z216" s="45"/>
      <c r="AA216" s="78"/>
      <c r="AB216" s="78" t="str">
        <f>IF(AA216=0,"",VLOOKUP(AA216,#REF!,2,0))</f>
        <v/>
      </c>
      <c r="AC216" s="82"/>
      <c r="AD216" s="78"/>
      <c r="AE216" s="78"/>
      <c r="AF216" s="83"/>
      <c r="AH216" s="75" t="str">
        <f t="shared" ref="AH216:AH279" si="22">Q216&amp;"女子"</f>
        <v>女子</v>
      </c>
      <c r="AI216" s="75" t="str">
        <f t="shared" ref="AI216:AI279" si="23">V216&amp;"女子"</f>
        <v>女子</v>
      </c>
    </row>
    <row r="217" spans="1:35" s="75" customFormat="1" ht="15" customHeight="1">
      <c r="A217" s="77">
        <v>211</v>
      </c>
      <c r="B217" s="78" t="str">
        <f>IF(C217=0,"",VLOOKUP(C217,#REF!,2,0))</f>
        <v/>
      </c>
      <c r="C217" s="107"/>
      <c r="D217" s="10"/>
      <c r="E217" s="31"/>
      <c r="F217" s="42"/>
      <c r="G217" s="31"/>
      <c r="H217" s="31"/>
      <c r="I217" s="31"/>
      <c r="J217" s="31"/>
      <c r="K217" s="79" t="s">
        <v>287</v>
      </c>
      <c r="L217" s="79" t="str">
        <f>IF(ISERROR(VLOOKUP($F217,#REF!,L$3,FALSE)),"",VLOOKUP($F217,#REF!,L$3,FALSE))</f>
        <v/>
      </c>
      <c r="M217" s="88"/>
      <c r="N217" s="88"/>
      <c r="O217" s="78"/>
      <c r="P217" s="80">
        <f t="shared" si="21"/>
        <v>0</v>
      </c>
      <c r="Q217" s="87"/>
      <c r="R217" s="31"/>
      <c r="S217" s="81" t="str">
        <f t="shared" si="19"/>
        <v/>
      </c>
      <c r="T217" s="42"/>
      <c r="U217" s="29"/>
      <c r="V217" s="87"/>
      <c r="W217" s="32"/>
      <c r="X217" s="81" t="str">
        <f t="shared" si="20"/>
        <v/>
      </c>
      <c r="Y217" s="42"/>
      <c r="Z217" s="45"/>
      <c r="AA217" s="78"/>
      <c r="AB217" s="78" t="str">
        <f>IF(AA217=0,"",VLOOKUP(AA217,#REF!,2,0))</f>
        <v/>
      </c>
      <c r="AC217" s="82"/>
      <c r="AD217" s="78"/>
      <c r="AE217" s="78"/>
      <c r="AF217" s="83"/>
      <c r="AH217" s="75" t="str">
        <f t="shared" si="22"/>
        <v>女子</v>
      </c>
      <c r="AI217" s="75" t="str">
        <f t="shared" si="23"/>
        <v>女子</v>
      </c>
    </row>
    <row r="218" spans="1:35" s="75" customFormat="1" ht="15" customHeight="1">
      <c r="A218" s="77">
        <v>212</v>
      </c>
      <c r="B218" s="78" t="str">
        <f>IF(C218=0,"",VLOOKUP(C218,#REF!,2,0))</f>
        <v/>
      </c>
      <c r="C218" s="107"/>
      <c r="D218" s="10"/>
      <c r="E218" s="31"/>
      <c r="F218" s="42"/>
      <c r="G218" s="31"/>
      <c r="H218" s="31"/>
      <c r="I218" s="31"/>
      <c r="J218" s="31"/>
      <c r="K218" s="79" t="s">
        <v>287</v>
      </c>
      <c r="L218" s="79" t="str">
        <f>IF(ISERROR(VLOOKUP($F218,#REF!,L$3,FALSE)),"",VLOOKUP($F218,#REF!,L$3,FALSE))</f>
        <v/>
      </c>
      <c r="M218" s="88"/>
      <c r="N218" s="88"/>
      <c r="O218" s="78"/>
      <c r="P218" s="80">
        <f t="shared" si="21"/>
        <v>0</v>
      </c>
      <c r="Q218" s="87"/>
      <c r="R218" s="31"/>
      <c r="S218" s="81" t="str">
        <f t="shared" si="19"/>
        <v/>
      </c>
      <c r="T218" s="42"/>
      <c r="U218" s="29"/>
      <c r="V218" s="87"/>
      <c r="W218" s="32"/>
      <c r="X218" s="81" t="str">
        <f t="shared" si="20"/>
        <v/>
      </c>
      <c r="Y218" s="42"/>
      <c r="Z218" s="45"/>
      <c r="AA218" s="78"/>
      <c r="AB218" s="78" t="str">
        <f>IF(AA218=0,"",VLOOKUP(AA218,#REF!,2,0))</f>
        <v/>
      </c>
      <c r="AC218" s="82"/>
      <c r="AD218" s="78"/>
      <c r="AE218" s="78"/>
      <c r="AF218" s="83"/>
      <c r="AH218" s="75" t="str">
        <f t="shared" si="22"/>
        <v>女子</v>
      </c>
      <c r="AI218" s="75" t="str">
        <f t="shared" si="23"/>
        <v>女子</v>
      </c>
    </row>
    <row r="219" spans="1:35" s="75" customFormat="1" ht="15" customHeight="1">
      <c r="A219" s="77">
        <v>213</v>
      </c>
      <c r="B219" s="78" t="str">
        <f>IF(C219=0,"",VLOOKUP(C219,#REF!,2,0))</f>
        <v/>
      </c>
      <c r="C219" s="107"/>
      <c r="D219" s="10"/>
      <c r="E219" s="31"/>
      <c r="F219" s="42"/>
      <c r="G219" s="31"/>
      <c r="H219" s="31"/>
      <c r="I219" s="31"/>
      <c r="J219" s="31"/>
      <c r="K219" s="79" t="s">
        <v>287</v>
      </c>
      <c r="L219" s="79" t="str">
        <f>IF(ISERROR(VLOOKUP($F219,#REF!,L$3,FALSE)),"",VLOOKUP($F219,#REF!,L$3,FALSE))</f>
        <v/>
      </c>
      <c r="M219" s="88"/>
      <c r="N219" s="88"/>
      <c r="O219" s="78"/>
      <c r="P219" s="80">
        <f t="shared" si="21"/>
        <v>0</v>
      </c>
      <c r="Q219" s="87"/>
      <c r="R219" s="31"/>
      <c r="S219" s="81" t="str">
        <f t="shared" si="19"/>
        <v/>
      </c>
      <c r="T219" s="42"/>
      <c r="U219" s="29"/>
      <c r="V219" s="87"/>
      <c r="W219" s="32"/>
      <c r="X219" s="81" t="str">
        <f t="shared" si="20"/>
        <v/>
      </c>
      <c r="Y219" s="42"/>
      <c r="Z219" s="45"/>
      <c r="AA219" s="78"/>
      <c r="AB219" s="78" t="str">
        <f>IF(AA219=0,"",VLOOKUP(AA219,#REF!,2,0))</f>
        <v/>
      </c>
      <c r="AC219" s="82"/>
      <c r="AD219" s="78"/>
      <c r="AE219" s="78"/>
      <c r="AF219" s="83"/>
      <c r="AH219" s="75" t="str">
        <f t="shared" si="22"/>
        <v>女子</v>
      </c>
      <c r="AI219" s="75" t="str">
        <f t="shared" si="23"/>
        <v>女子</v>
      </c>
    </row>
    <row r="220" spans="1:35" s="75" customFormat="1" ht="15" customHeight="1">
      <c r="A220" s="77">
        <v>214</v>
      </c>
      <c r="B220" s="78" t="str">
        <f>IF(C220=0,"",VLOOKUP(C220,#REF!,2,0))</f>
        <v/>
      </c>
      <c r="C220" s="107"/>
      <c r="D220" s="10"/>
      <c r="E220" s="31"/>
      <c r="F220" s="42"/>
      <c r="G220" s="31"/>
      <c r="H220" s="31"/>
      <c r="I220" s="31"/>
      <c r="J220" s="31"/>
      <c r="K220" s="79" t="s">
        <v>287</v>
      </c>
      <c r="L220" s="79" t="str">
        <f>IF(ISERROR(VLOOKUP($F220,#REF!,L$3,FALSE)),"",VLOOKUP($F220,#REF!,L$3,FALSE))</f>
        <v/>
      </c>
      <c r="M220" s="88"/>
      <c r="N220" s="88"/>
      <c r="O220" s="78"/>
      <c r="P220" s="80">
        <f t="shared" si="21"/>
        <v>0</v>
      </c>
      <c r="Q220" s="87"/>
      <c r="R220" s="31"/>
      <c r="S220" s="81" t="str">
        <f t="shared" si="19"/>
        <v/>
      </c>
      <c r="T220" s="42"/>
      <c r="U220" s="29"/>
      <c r="V220" s="87"/>
      <c r="W220" s="32"/>
      <c r="X220" s="81" t="str">
        <f t="shared" si="20"/>
        <v/>
      </c>
      <c r="Y220" s="42"/>
      <c r="Z220" s="45"/>
      <c r="AA220" s="78"/>
      <c r="AB220" s="78" t="str">
        <f>IF(AA220=0,"",VLOOKUP(AA220,#REF!,2,0))</f>
        <v/>
      </c>
      <c r="AC220" s="82"/>
      <c r="AD220" s="78"/>
      <c r="AE220" s="78"/>
      <c r="AF220" s="83"/>
      <c r="AH220" s="75" t="str">
        <f t="shared" si="22"/>
        <v>女子</v>
      </c>
      <c r="AI220" s="75" t="str">
        <f t="shared" si="23"/>
        <v>女子</v>
      </c>
    </row>
    <row r="221" spans="1:35" s="75" customFormat="1" ht="15" customHeight="1">
      <c r="A221" s="77">
        <v>215</v>
      </c>
      <c r="B221" s="78" t="str">
        <f>IF(C221=0,"",VLOOKUP(C221,#REF!,2,0))</f>
        <v/>
      </c>
      <c r="C221" s="107"/>
      <c r="D221" s="10"/>
      <c r="E221" s="31"/>
      <c r="F221" s="42"/>
      <c r="G221" s="31"/>
      <c r="H221" s="31"/>
      <c r="I221" s="31"/>
      <c r="J221" s="31"/>
      <c r="K221" s="79" t="s">
        <v>287</v>
      </c>
      <c r="L221" s="79" t="str">
        <f>IF(ISERROR(VLOOKUP($F221,#REF!,L$3,FALSE)),"",VLOOKUP($F221,#REF!,L$3,FALSE))</f>
        <v/>
      </c>
      <c r="M221" s="88"/>
      <c r="N221" s="88"/>
      <c r="O221" s="78"/>
      <c r="P221" s="80">
        <f t="shared" si="21"/>
        <v>0</v>
      </c>
      <c r="Q221" s="87"/>
      <c r="R221" s="31"/>
      <c r="S221" s="81" t="str">
        <f t="shared" si="19"/>
        <v/>
      </c>
      <c r="T221" s="42"/>
      <c r="U221" s="29"/>
      <c r="V221" s="87"/>
      <c r="W221" s="32"/>
      <c r="X221" s="81" t="str">
        <f t="shared" si="20"/>
        <v/>
      </c>
      <c r="Y221" s="42"/>
      <c r="Z221" s="45"/>
      <c r="AA221" s="78"/>
      <c r="AB221" s="78" t="str">
        <f>IF(AA221=0,"",VLOOKUP(AA221,#REF!,2,0))</f>
        <v/>
      </c>
      <c r="AC221" s="82"/>
      <c r="AD221" s="78"/>
      <c r="AE221" s="78"/>
      <c r="AF221" s="83"/>
      <c r="AH221" s="75" t="str">
        <f t="shared" si="22"/>
        <v>女子</v>
      </c>
      <c r="AI221" s="75" t="str">
        <f t="shared" si="23"/>
        <v>女子</v>
      </c>
    </row>
    <row r="222" spans="1:35" s="75" customFormat="1" ht="15" customHeight="1">
      <c r="A222" s="77">
        <v>216</v>
      </c>
      <c r="B222" s="78" t="str">
        <f>IF(C222=0,"",VLOOKUP(C222,#REF!,2,0))</f>
        <v/>
      </c>
      <c r="C222" s="107"/>
      <c r="D222" s="10"/>
      <c r="E222" s="31"/>
      <c r="F222" s="42"/>
      <c r="G222" s="31"/>
      <c r="H222" s="31"/>
      <c r="I222" s="31"/>
      <c r="J222" s="31"/>
      <c r="K222" s="79" t="s">
        <v>287</v>
      </c>
      <c r="L222" s="79" t="str">
        <f>IF(ISERROR(VLOOKUP($F222,#REF!,L$3,FALSE)),"",VLOOKUP($F222,#REF!,L$3,FALSE))</f>
        <v/>
      </c>
      <c r="M222" s="88"/>
      <c r="N222" s="88"/>
      <c r="O222" s="78"/>
      <c r="P222" s="80">
        <f t="shared" si="21"/>
        <v>0</v>
      </c>
      <c r="Q222" s="87"/>
      <c r="R222" s="31"/>
      <c r="S222" s="81" t="str">
        <f t="shared" si="19"/>
        <v/>
      </c>
      <c r="T222" s="42"/>
      <c r="U222" s="29"/>
      <c r="V222" s="87"/>
      <c r="W222" s="32"/>
      <c r="X222" s="81" t="str">
        <f t="shared" si="20"/>
        <v/>
      </c>
      <c r="Y222" s="42"/>
      <c r="Z222" s="45"/>
      <c r="AA222" s="78"/>
      <c r="AB222" s="78" t="str">
        <f>IF(AA222=0,"",VLOOKUP(AA222,#REF!,2,0))</f>
        <v/>
      </c>
      <c r="AC222" s="82"/>
      <c r="AD222" s="78"/>
      <c r="AE222" s="78"/>
      <c r="AF222" s="83"/>
      <c r="AH222" s="75" t="str">
        <f t="shared" si="22"/>
        <v>女子</v>
      </c>
      <c r="AI222" s="75" t="str">
        <f t="shared" si="23"/>
        <v>女子</v>
      </c>
    </row>
    <row r="223" spans="1:35" s="75" customFormat="1" ht="15" customHeight="1">
      <c r="A223" s="77">
        <v>217</v>
      </c>
      <c r="B223" s="78" t="str">
        <f>IF(C223=0,"",VLOOKUP(C223,#REF!,2,0))</f>
        <v/>
      </c>
      <c r="C223" s="107"/>
      <c r="D223" s="10"/>
      <c r="E223" s="31"/>
      <c r="F223" s="42"/>
      <c r="G223" s="31"/>
      <c r="H223" s="31"/>
      <c r="I223" s="31"/>
      <c r="J223" s="31"/>
      <c r="K223" s="79" t="s">
        <v>287</v>
      </c>
      <c r="L223" s="79" t="str">
        <f>IF(ISERROR(VLOOKUP($F223,#REF!,L$3,FALSE)),"",VLOOKUP($F223,#REF!,L$3,FALSE))</f>
        <v/>
      </c>
      <c r="M223" s="88"/>
      <c r="N223" s="88"/>
      <c r="O223" s="78"/>
      <c r="P223" s="80">
        <f t="shared" si="21"/>
        <v>0</v>
      </c>
      <c r="Q223" s="87"/>
      <c r="R223" s="31"/>
      <c r="S223" s="81" t="str">
        <f t="shared" si="19"/>
        <v/>
      </c>
      <c r="T223" s="42"/>
      <c r="U223" s="29"/>
      <c r="V223" s="87"/>
      <c r="W223" s="32"/>
      <c r="X223" s="81" t="str">
        <f t="shared" si="20"/>
        <v/>
      </c>
      <c r="Y223" s="42"/>
      <c r="Z223" s="45"/>
      <c r="AA223" s="78"/>
      <c r="AB223" s="78" t="str">
        <f>IF(AA223=0,"",VLOOKUP(AA223,#REF!,2,0))</f>
        <v/>
      </c>
      <c r="AC223" s="82"/>
      <c r="AD223" s="78"/>
      <c r="AE223" s="78"/>
      <c r="AF223" s="83"/>
      <c r="AH223" s="75" t="str">
        <f t="shared" si="22"/>
        <v>女子</v>
      </c>
      <c r="AI223" s="75" t="str">
        <f t="shared" si="23"/>
        <v>女子</v>
      </c>
    </row>
    <row r="224" spans="1:35" s="75" customFormat="1" ht="15" customHeight="1">
      <c r="A224" s="77">
        <v>218</v>
      </c>
      <c r="B224" s="78" t="str">
        <f>IF(C224=0,"",VLOOKUP(C224,#REF!,2,0))</f>
        <v/>
      </c>
      <c r="C224" s="107"/>
      <c r="D224" s="10"/>
      <c r="E224" s="31"/>
      <c r="F224" s="42"/>
      <c r="G224" s="31"/>
      <c r="H224" s="31"/>
      <c r="I224" s="31"/>
      <c r="J224" s="31"/>
      <c r="K224" s="79" t="s">
        <v>287</v>
      </c>
      <c r="L224" s="79" t="str">
        <f>IF(ISERROR(VLOOKUP($F224,#REF!,L$3,FALSE)),"",VLOOKUP($F224,#REF!,L$3,FALSE))</f>
        <v/>
      </c>
      <c r="M224" s="88"/>
      <c r="N224" s="88"/>
      <c r="O224" s="78"/>
      <c r="P224" s="80">
        <f t="shared" si="21"/>
        <v>0</v>
      </c>
      <c r="Q224" s="87"/>
      <c r="R224" s="31"/>
      <c r="S224" s="81" t="str">
        <f t="shared" si="19"/>
        <v/>
      </c>
      <c r="T224" s="42"/>
      <c r="U224" s="29"/>
      <c r="V224" s="87"/>
      <c r="W224" s="32"/>
      <c r="X224" s="81" t="str">
        <f t="shared" si="20"/>
        <v/>
      </c>
      <c r="Y224" s="42"/>
      <c r="Z224" s="45"/>
      <c r="AA224" s="78"/>
      <c r="AB224" s="78" t="str">
        <f>IF(AA224=0,"",VLOOKUP(AA224,#REF!,2,0))</f>
        <v/>
      </c>
      <c r="AC224" s="82"/>
      <c r="AD224" s="78"/>
      <c r="AE224" s="78"/>
      <c r="AF224" s="83"/>
      <c r="AH224" s="75" t="str">
        <f t="shared" si="22"/>
        <v>女子</v>
      </c>
      <c r="AI224" s="75" t="str">
        <f t="shared" si="23"/>
        <v>女子</v>
      </c>
    </row>
    <row r="225" spans="1:35" s="75" customFormat="1" ht="15" customHeight="1">
      <c r="A225" s="77">
        <v>219</v>
      </c>
      <c r="B225" s="78" t="str">
        <f>IF(C225=0,"",VLOOKUP(C225,#REF!,2,0))</f>
        <v/>
      </c>
      <c r="C225" s="107"/>
      <c r="D225" s="10"/>
      <c r="E225" s="31"/>
      <c r="F225" s="42"/>
      <c r="G225" s="31"/>
      <c r="H225" s="31"/>
      <c r="I225" s="31"/>
      <c r="J225" s="31"/>
      <c r="K225" s="79" t="s">
        <v>287</v>
      </c>
      <c r="L225" s="79" t="str">
        <f>IF(ISERROR(VLOOKUP($F225,#REF!,L$3,FALSE)),"",VLOOKUP($F225,#REF!,L$3,FALSE))</f>
        <v/>
      </c>
      <c r="M225" s="88"/>
      <c r="N225" s="88"/>
      <c r="O225" s="78"/>
      <c r="P225" s="80">
        <f t="shared" si="21"/>
        <v>0</v>
      </c>
      <c r="Q225" s="87"/>
      <c r="R225" s="31"/>
      <c r="S225" s="81" t="str">
        <f t="shared" si="19"/>
        <v/>
      </c>
      <c r="T225" s="42"/>
      <c r="U225" s="29"/>
      <c r="V225" s="87"/>
      <c r="W225" s="32"/>
      <c r="X225" s="81" t="str">
        <f t="shared" si="20"/>
        <v/>
      </c>
      <c r="Y225" s="42"/>
      <c r="Z225" s="45"/>
      <c r="AA225" s="78"/>
      <c r="AB225" s="78" t="str">
        <f>IF(AA225=0,"",VLOOKUP(AA225,#REF!,2,0))</f>
        <v/>
      </c>
      <c r="AC225" s="82"/>
      <c r="AD225" s="78"/>
      <c r="AE225" s="78"/>
      <c r="AF225" s="83"/>
      <c r="AH225" s="75" t="str">
        <f t="shared" si="22"/>
        <v>女子</v>
      </c>
      <c r="AI225" s="75" t="str">
        <f t="shared" si="23"/>
        <v>女子</v>
      </c>
    </row>
    <row r="226" spans="1:35" s="75" customFormat="1" ht="15" customHeight="1">
      <c r="A226" s="77">
        <v>220</v>
      </c>
      <c r="B226" s="78" t="str">
        <f>IF(C226=0,"",VLOOKUP(C226,#REF!,2,0))</f>
        <v/>
      </c>
      <c r="C226" s="107"/>
      <c r="D226" s="10"/>
      <c r="E226" s="31"/>
      <c r="F226" s="42"/>
      <c r="G226" s="31"/>
      <c r="H226" s="31"/>
      <c r="I226" s="31"/>
      <c r="J226" s="31"/>
      <c r="K226" s="79" t="s">
        <v>287</v>
      </c>
      <c r="L226" s="79" t="str">
        <f>IF(ISERROR(VLOOKUP($F226,#REF!,L$3,FALSE)),"",VLOOKUP($F226,#REF!,L$3,FALSE))</f>
        <v/>
      </c>
      <c r="M226" s="88"/>
      <c r="N226" s="88"/>
      <c r="O226" s="78"/>
      <c r="P226" s="80">
        <f t="shared" si="21"/>
        <v>0</v>
      </c>
      <c r="Q226" s="87"/>
      <c r="R226" s="31"/>
      <c r="S226" s="81" t="str">
        <f t="shared" si="19"/>
        <v/>
      </c>
      <c r="T226" s="42"/>
      <c r="U226" s="29"/>
      <c r="V226" s="87"/>
      <c r="W226" s="32"/>
      <c r="X226" s="81" t="str">
        <f t="shared" si="20"/>
        <v/>
      </c>
      <c r="Y226" s="42"/>
      <c r="Z226" s="45"/>
      <c r="AA226" s="78"/>
      <c r="AB226" s="78" t="str">
        <f>IF(AA226=0,"",VLOOKUP(AA226,#REF!,2,0))</f>
        <v/>
      </c>
      <c r="AC226" s="82"/>
      <c r="AD226" s="78"/>
      <c r="AE226" s="78"/>
      <c r="AF226" s="83"/>
      <c r="AH226" s="75" t="str">
        <f t="shared" si="22"/>
        <v>女子</v>
      </c>
      <c r="AI226" s="75" t="str">
        <f t="shared" si="23"/>
        <v>女子</v>
      </c>
    </row>
    <row r="227" spans="1:35" s="75" customFormat="1" ht="15" customHeight="1">
      <c r="A227" s="77">
        <v>221</v>
      </c>
      <c r="B227" s="78" t="str">
        <f>IF(C227=0,"",VLOOKUP(C227,#REF!,2,0))</f>
        <v/>
      </c>
      <c r="C227" s="107"/>
      <c r="D227" s="10"/>
      <c r="E227" s="31"/>
      <c r="F227" s="42"/>
      <c r="G227" s="31"/>
      <c r="H227" s="31"/>
      <c r="I227" s="31"/>
      <c r="J227" s="31"/>
      <c r="K227" s="79" t="s">
        <v>287</v>
      </c>
      <c r="L227" s="79" t="str">
        <f>IF(ISERROR(VLOOKUP($F227,#REF!,L$3,FALSE)),"",VLOOKUP($F227,#REF!,L$3,FALSE))</f>
        <v/>
      </c>
      <c r="M227" s="88"/>
      <c r="N227" s="88"/>
      <c r="O227" s="78"/>
      <c r="P227" s="80">
        <f t="shared" si="21"/>
        <v>0</v>
      </c>
      <c r="Q227" s="87"/>
      <c r="R227" s="31"/>
      <c r="S227" s="81" t="str">
        <f t="shared" si="19"/>
        <v/>
      </c>
      <c r="T227" s="42"/>
      <c r="U227" s="29"/>
      <c r="V227" s="87"/>
      <c r="W227" s="32"/>
      <c r="X227" s="81" t="str">
        <f t="shared" si="20"/>
        <v/>
      </c>
      <c r="Y227" s="42"/>
      <c r="Z227" s="45"/>
      <c r="AA227" s="78"/>
      <c r="AB227" s="78" t="str">
        <f>IF(AA227=0,"",VLOOKUP(AA227,#REF!,2,0))</f>
        <v/>
      </c>
      <c r="AC227" s="82"/>
      <c r="AD227" s="78"/>
      <c r="AE227" s="78"/>
      <c r="AF227" s="83"/>
      <c r="AH227" s="75" t="str">
        <f t="shared" si="22"/>
        <v>女子</v>
      </c>
      <c r="AI227" s="75" t="str">
        <f t="shared" si="23"/>
        <v>女子</v>
      </c>
    </row>
    <row r="228" spans="1:35" s="75" customFormat="1" ht="15" customHeight="1">
      <c r="A228" s="77">
        <v>222</v>
      </c>
      <c r="B228" s="78" t="str">
        <f>IF(C228=0,"",VLOOKUP(C228,#REF!,2,0))</f>
        <v/>
      </c>
      <c r="C228" s="107"/>
      <c r="D228" s="10"/>
      <c r="E228" s="31"/>
      <c r="F228" s="42"/>
      <c r="G228" s="31"/>
      <c r="H228" s="31"/>
      <c r="I228" s="31"/>
      <c r="J228" s="31"/>
      <c r="K228" s="79" t="s">
        <v>287</v>
      </c>
      <c r="L228" s="79" t="str">
        <f>IF(ISERROR(VLOOKUP($F228,#REF!,L$3,FALSE)),"",VLOOKUP($F228,#REF!,L$3,FALSE))</f>
        <v/>
      </c>
      <c r="M228" s="88"/>
      <c r="N228" s="88"/>
      <c r="O228" s="78"/>
      <c r="P228" s="80">
        <f t="shared" si="21"/>
        <v>0</v>
      </c>
      <c r="Q228" s="87"/>
      <c r="R228" s="31"/>
      <c r="S228" s="81" t="str">
        <f t="shared" si="19"/>
        <v/>
      </c>
      <c r="T228" s="42"/>
      <c r="U228" s="29"/>
      <c r="V228" s="87"/>
      <c r="W228" s="32"/>
      <c r="X228" s="81" t="str">
        <f t="shared" si="20"/>
        <v/>
      </c>
      <c r="Y228" s="42"/>
      <c r="Z228" s="45"/>
      <c r="AA228" s="78"/>
      <c r="AB228" s="78" t="str">
        <f>IF(AA228=0,"",VLOOKUP(AA228,#REF!,2,0))</f>
        <v/>
      </c>
      <c r="AC228" s="82"/>
      <c r="AD228" s="78"/>
      <c r="AE228" s="78"/>
      <c r="AF228" s="83"/>
      <c r="AH228" s="75" t="str">
        <f t="shared" si="22"/>
        <v>女子</v>
      </c>
      <c r="AI228" s="75" t="str">
        <f t="shared" si="23"/>
        <v>女子</v>
      </c>
    </row>
    <row r="229" spans="1:35" s="75" customFormat="1" ht="15" customHeight="1">
      <c r="A229" s="77">
        <v>223</v>
      </c>
      <c r="B229" s="78" t="str">
        <f>IF(C229=0,"",VLOOKUP(C229,#REF!,2,0))</f>
        <v/>
      </c>
      <c r="C229" s="107"/>
      <c r="D229" s="10"/>
      <c r="E229" s="31"/>
      <c r="F229" s="42"/>
      <c r="G229" s="31"/>
      <c r="H229" s="31"/>
      <c r="I229" s="31"/>
      <c r="J229" s="31"/>
      <c r="K229" s="79" t="s">
        <v>287</v>
      </c>
      <c r="L229" s="79" t="str">
        <f>IF(ISERROR(VLOOKUP($F229,#REF!,L$3,FALSE)),"",VLOOKUP($F229,#REF!,L$3,FALSE))</f>
        <v/>
      </c>
      <c r="M229" s="88"/>
      <c r="N229" s="88"/>
      <c r="O229" s="78"/>
      <c r="P229" s="80">
        <f t="shared" si="21"/>
        <v>0</v>
      </c>
      <c r="Q229" s="87"/>
      <c r="R229" s="31"/>
      <c r="S229" s="81" t="str">
        <f t="shared" si="19"/>
        <v/>
      </c>
      <c r="T229" s="42"/>
      <c r="U229" s="29"/>
      <c r="V229" s="87"/>
      <c r="W229" s="32"/>
      <c r="X229" s="81" t="str">
        <f t="shared" si="20"/>
        <v/>
      </c>
      <c r="Y229" s="42"/>
      <c r="Z229" s="45"/>
      <c r="AA229" s="78"/>
      <c r="AB229" s="78" t="str">
        <f>IF(AA229=0,"",VLOOKUP(AA229,#REF!,2,0))</f>
        <v/>
      </c>
      <c r="AC229" s="82"/>
      <c r="AD229" s="78"/>
      <c r="AE229" s="78"/>
      <c r="AF229" s="83"/>
      <c r="AH229" s="75" t="str">
        <f t="shared" si="22"/>
        <v>女子</v>
      </c>
      <c r="AI229" s="75" t="str">
        <f t="shared" si="23"/>
        <v>女子</v>
      </c>
    </row>
    <row r="230" spans="1:35" s="75" customFormat="1" ht="15" customHeight="1">
      <c r="A230" s="77">
        <v>224</v>
      </c>
      <c r="B230" s="78" t="str">
        <f>IF(C230=0,"",VLOOKUP(C230,#REF!,2,0))</f>
        <v/>
      </c>
      <c r="C230" s="107"/>
      <c r="D230" s="10"/>
      <c r="E230" s="31"/>
      <c r="F230" s="42"/>
      <c r="G230" s="31"/>
      <c r="H230" s="31"/>
      <c r="I230" s="31"/>
      <c r="J230" s="31"/>
      <c r="K230" s="79" t="s">
        <v>287</v>
      </c>
      <c r="L230" s="79" t="str">
        <f>IF(ISERROR(VLOOKUP($F230,#REF!,L$3,FALSE)),"",VLOOKUP($F230,#REF!,L$3,FALSE))</f>
        <v/>
      </c>
      <c r="M230" s="88"/>
      <c r="N230" s="88"/>
      <c r="O230" s="78"/>
      <c r="P230" s="80">
        <f t="shared" si="21"/>
        <v>0</v>
      </c>
      <c r="Q230" s="87"/>
      <c r="R230" s="31"/>
      <c r="S230" s="81" t="str">
        <f t="shared" si="19"/>
        <v/>
      </c>
      <c r="T230" s="42"/>
      <c r="U230" s="29"/>
      <c r="V230" s="87"/>
      <c r="W230" s="32"/>
      <c r="X230" s="81" t="str">
        <f t="shared" si="20"/>
        <v/>
      </c>
      <c r="Y230" s="42"/>
      <c r="Z230" s="45"/>
      <c r="AA230" s="78"/>
      <c r="AB230" s="78" t="str">
        <f>IF(AA230=0,"",VLOOKUP(AA230,#REF!,2,0))</f>
        <v/>
      </c>
      <c r="AC230" s="82"/>
      <c r="AD230" s="78"/>
      <c r="AE230" s="78"/>
      <c r="AF230" s="83"/>
      <c r="AH230" s="75" t="str">
        <f t="shared" si="22"/>
        <v>女子</v>
      </c>
      <c r="AI230" s="75" t="str">
        <f t="shared" si="23"/>
        <v>女子</v>
      </c>
    </row>
    <row r="231" spans="1:35" s="75" customFormat="1" ht="15" customHeight="1">
      <c r="A231" s="77">
        <v>225</v>
      </c>
      <c r="B231" s="78" t="str">
        <f>IF(C231=0,"",VLOOKUP(C231,#REF!,2,0))</f>
        <v/>
      </c>
      <c r="C231" s="107"/>
      <c r="D231" s="10"/>
      <c r="E231" s="31"/>
      <c r="F231" s="42"/>
      <c r="G231" s="31"/>
      <c r="H231" s="31"/>
      <c r="I231" s="31"/>
      <c r="J231" s="31"/>
      <c r="K231" s="79" t="s">
        <v>287</v>
      </c>
      <c r="L231" s="79" t="str">
        <f>IF(ISERROR(VLOOKUP($F231,#REF!,L$3,FALSE)),"",VLOOKUP($F231,#REF!,L$3,FALSE))</f>
        <v/>
      </c>
      <c r="M231" s="88"/>
      <c r="N231" s="88"/>
      <c r="O231" s="78"/>
      <c r="P231" s="80">
        <f t="shared" si="21"/>
        <v>0</v>
      </c>
      <c r="Q231" s="87"/>
      <c r="R231" s="31"/>
      <c r="S231" s="81" t="str">
        <f t="shared" si="19"/>
        <v/>
      </c>
      <c r="T231" s="42"/>
      <c r="U231" s="29"/>
      <c r="V231" s="87"/>
      <c r="W231" s="32"/>
      <c r="X231" s="81" t="str">
        <f t="shared" si="20"/>
        <v/>
      </c>
      <c r="Y231" s="42"/>
      <c r="Z231" s="45"/>
      <c r="AA231" s="78"/>
      <c r="AB231" s="78" t="str">
        <f>IF(AA231=0,"",VLOOKUP(AA231,#REF!,2,0))</f>
        <v/>
      </c>
      <c r="AC231" s="82"/>
      <c r="AD231" s="78"/>
      <c r="AE231" s="78"/>
      <c r="AF231" s="83"/>
      <c r="AH231" s="75" t="str">
        <f t="shared" si="22"/>
        <v>女子</v>
      </c>
      <c r="AI231" s="75" t="str">
        <f t="shared" si="23"/>
        <v>女子</v>
      </c>
    </row>
    <row r="232" spans="1:35" s="75" customFormat="1" ht="15" customHeight="1">
      <c r="A232" s="77">
        <v>226</v>
      </c>
      <c r="B232" s="78" t="str">
        <f>IF(C232=0,"",VLOOKUP(C232,#REF!,2,0))</f>
        <v/>
      </c>
      <c r="C232" s="107"/>
      <c r="D232" s="10"/>
      <c r="E232" s="31"/>
      <c r="F232" s="42"/>
      <c r="G232" s="31"/>
      <c r="H232" s="31"/>
      <c r="I232" s="31"/>
      <c r="J232" s="31"/>
      <c r="K232" s="79" t="s">
        <v>287</v>
      </c>
      <c r="L232" s="79" t="str">
        <f>IF(ISERROR(VLOOKUP($F232,#REF!,L$3,FALSE)),"",VLOOKUP($F232,#REF!,L$3,FALSE))</f>
        <v/>
      </c>
      <c r="M232" s="88"/>
      <c r="N232" s="88"/>
      <c r="O232" s="78"/>
      <c r="P232" s="80">
        <f t="shared" si="21"/>
        <v>0</v>
      </c>
      <c r="Q232" s="87"/>
      <c r="R232" s="31"/>
      <c r="S232" s="81" t="str">
        <f t="shared" si="19"/>
        <v/>
      </c>
      <c r="T232" s="42"/>
      <c r="U232" s="29"/>
      <c r="V232" s="87"/>
      <c r="W232" s="32"/>
      <c r="X232" s="81" t="str">
        <f t="shared" si="20"/>
        <v/>
      </c>
      <c r="Y232" s="42"/>
      <c r="Z232" s="45"/>
      <c r="AA232" s="78"/>
      <c r="AB232" s="78" t="str">
        <f>IF(AA232=0,"",VLOOKUP(AA232,#REF!,2,0))</f>
        <v/>
      </c>
      <c r="AC232" s="82"/>
      <c r="AD232" s="78"/>
      <c r="AE232" s="78"/>
      <c r="AF232" s="83"/>
      <c r="AH232" s="75" t="str">
        <f t="shared" si="22"/>
        <v>女子</v>
      </c>
      <c r="AI232" s="75" t="str">
        <f t="shared" si="23"/>
        <v>女子</v>
      </c>
    </row>
    <row r="233" spans="1:35" s="75" customFormat="1" ht="15" customHeight="1">
      <c r="A233" s="77">
        <v>227</v>
      </c>
      <c r="B233" s="78" t="str">
        <f>IF(C233=0,"",VLOOKUP(C233,#REF!,2,0))</f>
        <v/>
      </c>
      <c r="C233" s="107"/>
      <c r="D233" s="10"/>
      <c r="E233" s="31"/>
      <c r="F233" s="42"/>
      <c r="G233" s="31"/>
      <c r="H233" s="31"/>
      <c r="I233" s="31"/>
      <c r="J233" s="31"/>
      <c r="K233" s="79" t="s">
        <v>287</v>
      </c>
      <c r="L233" s="79" t="str">
        <f>IF(ISERROR(VLOOKUP($F233,#REF!,L$3,FALSE)),"",VLOOKUP($F233,#REF!,L$3,FALSE))</f>
        <v/>
      </c>
      <c r="M233" s="88"/>
      <c r="N233" s="88"/>
      <c r="O233" s="78"/>
      <c r="P233" s="80">
        <f t="shared" si="21"/>
        <v>0</v>
      </c>
      <c r="Q233" s="87"/>
      <c r="R233" s="31"/>
      <c r="S233" s="81" t="str">
        <f t="shared" si="19"/>
        <v/>
      </c>
      <c r="T233" s="42"/>
      <c r="U233" s="29"/>
      <c r="V233" s="87"/>
      <c r="W233" s="32"/>
      <c r="X233" s="81" t="str">
        <f t="shared" si="20"/>
        <v/>
      </c>
      <c r="Y233" s="42"/>
      <c r="Z233" s="45"/>
      <c r="AA233" s="78"/>
      <c r="AB233" s="78" t="str">
        <f>IF(AA233=0,"",VLOOKUP(AA233,#REF!,2,0))</f>
        <v/>
      </c>
      <c r="AC233" s="82"/>
      <c r="AD233" s="78"/>
      <c r="AE233" s="78"/>
      <c r="AF233" s="83"/>
      <c r="AH233" s="75" t="str">
        <f t="shared" si="22"/>
        <v>女子</v>
      </c>
      <c r="AI233" s="75" t="str">
        <f t="shared" si="23"/>
        <v>女子</v>
      </c>
    </row>
    <row r="234" spans="1:35" s="75" customFormat="1" ht="15" customHeight="1">
      <c r="A234" s="77">
        <v>228</v>
      </c>
      <c r="B234" s="78" t="str">
        <f>IF(C234=0,"",VLOOKUP(C234,#REF!,2,0))</f>
        <v/>
      </c>
      <c r="C234" s="107"/>
      <c r="D234" s="10"/>
      <c r="E234" s="31"/>
      <c r="F234" s="42"/>
      <c r="G234" s="31"/>
      <c r="H234" s="31"/>
      <c r="I234" s="31"/>
      <c r="J234" s="31"/>
      <c r="K234" s="79" t="s">
        <v>287</v>
      </c>
      <c r="L234" s="79" t="str">
        <f>IF(ISERROR(VLOOKUP($F234,#REF!,L$3,FALSE)),"",VLOOKUP($F234,#REF!,L$3,FALSE))</f>
        <v/>
      </c>
      <c r="M234" s="88"/>
      <c r="N234" s="88"/>
      <c r="O234" s="78"/>
      <c r="P234" s="80">
        <f t="shared" si="21"/>
        <v>0</v>
      </c>
      <c r="Q234" s="87"/>
      <c r="R234" s="31"/>
      <c r="S234" s="81" t="str">
        <f t="shared" si="19"/>
        <v/>
      </c>
      <c r="T234" s="42"/>
      <c r="U234" s="29"/>
      <c r="V234" s="87"/>
      <c r="W234" s="32"/>
      <c r="X234" s="81" t="str">
        <f t="shared" si="20"/>
        <v/>
      </c>
      <c r="Y234" s="42"/>
      <c r="Z234" s="45"/>
      <c r="AA234" s="78"/>
      <c r="AB234" s="78" t="str">
        <f>IF(AA234=0,"",VLOOKUP(AA234,#REF!,2,0))</f>
        <v/>
      </c>
      <c r="AC234" s="82"/>
      <c r="AD234" s="78"/>
      <c r="AE234" s="78"/>
      <c r="AF234" s="83"/>
      <c r="AH234" s="75" t="str">
        <f t="shared" si="22"/>
        <v>女子</v>
      </c>
      <c r="AI234" s="75" t="str">
        <f t="shared" si="23"/>
        <v>女子</v>
      </c>
    </row>
    <row r="235" spans="1:35" s="75" customFormat="1" ht="15" customHeight="1">
      <c r="A235" s="77">
        <v>229</v>
      </c>
      <c r="B235" s="78" t="str">
        <f>IF(C235=0,"",VLOOKUP(C235,#REF!,2,0))</f>
        <v/>
      </c>
      <c r="C235" s="107"/>
      <c r="D235" s="10"/>
      <c r="E235" s="31"/>
      <c r="F235" s="42"/>
      <c r="G235" s="31"/>
      <c r="H235" s="31"/>
      <c r="I235" s="31"/>
      <c r="J235" s="31"/>
      <c r="K235" s="79" t="s">
        <v>287</v>
      </c>
      <c r="L235" s="79" t="str">
        <f>IF(ISERROR(VLOOKUP($F235,#REF!,L$3,FALSE)),"",VLOOKUP($F235,#REF!,L$3,FALSE))</f>
        <v/>
      </c>
      <c r="M235" s="88"/>
      <c r="N235" s="88"/>
      <c r="O235" s="78"/>
      <c r="P235" s="80">
        <f t="shared" si="21"/>
        <v>0</v>
      </c>
      <c r="Q235" s="87"/>
      <c r="R235" s="31"/>
      <c r="S235" s="81" t="str">
        <f t="shared" si="19"/>
        <v/>
      </c>
      <c r="T235" s="42"/>
      <c r="U235" s="29"/>
      <c r="V235" s="87"/>
      <c r="W235" s="32"/>
      <c r="X235" s="81" t="str">
        <f t="shared" si="20"/>
        <v/>
      </c>
      <c r="Y235" s="42"/>
      <c r="Z235" s="45"/>
      <c r="AA235" s="78"/>
      <c r="AB235" s="78" t="str">
        <f>IF(AA235=0,"",VLOOKUP(AA235,#REF!,2,0))</f>
        <v/>
      </c>
      <c r="AC235" s="82"/>
      <c r="AD235" s="78"/>
      <c r="AE235" s="78"/>
      <c r="AF235" s="83"/>
      <c r="AH235" s="75" t="str">
        <f t="shared" si="22"/>
        <v>女子</v>
      </c>
      <c r="AI235" s="75" t="str">
        <f t="shared" si="23"/>
        <v>女子</v>
      </c>
    </row>
    <row r="236" spans="1:35" s="75" customFormat="1" ht="15" customHeight="1">
      <c r="A236" s="77">
        <v>230</v>
      </c>
      <c r="B236" s="78" t="str">
        <f>IF(C236=0,"",VLOOKUP(C236,#REF!,2,0))</f>
        <v/>
      </c>
      <c r="C236" s="107"/>
      <c r="D236" s="10"/>
      <c r="E236" s="31"/>
      <c r="F236" s="42"/>
      <c r="G236" s="31"/>
      <c r="H236" s="31"/>
      <c r="I236" s="31"/>
      <c r="J236" s="31"/>
      <c r="K236" s="79" t="s">
        <v>287</v>
      </c>
      <c r="L236" s="79" t="str">
        <f>IF(ISERROR(VLOOKUP($F236,#REF!,L$3,FALSE)),"",VLOOKUP($F236,#REF!,L$3,FALSE))</f>
        <v/>
      </c>
      <c r="M236" s="88"/>
      <c r="N236" s="88"/>
      <c r="O236" s="78"/>
      <c r="P236" s="80">
        <f t="shared" si="21"/>
        <v>0</v>
      </c>
      <c r="Q236" s="87"/>
      <c r="R236" s="31"/>
      <c r="S236" s="81" t="str">
        <f t="shared" si="19"/>
        <v/>
      </c>
      <c r="T236" s="42"/>
      <c r="U236" s="29"/>
      <c r="V236" s="87"/>
      <c r="W236" s="32"/>
      <c r="X236" s="81" t="str">
        <f t="shared" si="20"/>
        <v/>
      </c>
      <c r="Y236" s="42"/>
      <c r="Z236" s="45"/>
      <c r="AA236" s="78"/>
      <c r="AB236" s="78" t="str">
        <f>IF(AA236=0,"",VLOOKUP(AA236,#REF!,2,0))</f>
        <v/>
      </c>
      <c r="AC236" s="82"/>
      <c r="AD236" s="78"/>
      <c r="AE236" s="78"/>
      <c r="AF236" s="83"/>
      <c r="AH236" s="75" t="str">
        <f t="shared" si="22"/>
        <v>女子</v>
      </c>
      <c r="AI236" s="75" t="str">
        <f t="shared" si="23"/>
        <v>女子</v>
      </c>
    </row>
    <row r="237" spans="1:35" s="75" customFormat="1" ht="15" customHeight="1">
      <c r="A237" s="77">
        <v>231</v>
      </c>
      <c r="B237" s="78" t="str">
        <f>IF(C237=0,"",VLOOKUP(C237,#REF!,2,0))</f>
        <v/>
      </c>
      <c r="C237" s="107"/>
      <c r="D237" s="10"/>
      <c r="E237" s="31"/>
      <c r="F237" s="42"/>
      <c r="G237" s="31"/>
      <c r="H237" s="31"/>
      <c r="I237" s="31"/>
      <c r="J237" s="31"/>
      <c r="K237" s="79" t="s">
        <v>287</v>
      </c>
      <c r="L237" s="79" t="str">
        <f>IF(ISERROR(VLOOKUP($F237,#REF!,L$3,FALSE)),"",VLOOKUP($F237,#REF!,L$3,FALSE))</f>
        <v/>
      </c>
      <c r="M237" s="88"/>
      <c r="N237" s="88"/>
      <c r="O237" s="78"/>
      <c r="P237" s="80">
        <f t="shared" si="21"/>
        <v>0</v>
      </c>
      <c r="Q237" s="87"/>
      <c r="R237" s="31"/>
      <c r="S237" s="81" t="str">
        <f t="shared" si="19"/>
        <v/>
      </c>
      <c r="T237" s="42"/>
      <c r="U237" s="29"/>
      <c r="V237" s="87"/>
      <c r="W237" s="32"/>
      <c r="X237" s="81" t="str">
        <f t="shared" si="20"/>
        <v/>
      </c>
      <c r="Y237" s="42"/>
      <c r="Z237" s="45"/>
      <c r="AA237" s="78"/>
      <c r="AB237" s="78" t="str">
        <f>IF(AA237=0,"",VLOOKUP(AA237,#REF!,2,0))</f>
        <v/>
      </c>
      <c r="AC237" s="82"/>
      <c r="AD237" s="78"/>
      <c r="AE237" s="78"/>
      <c r="AF237" s="83"/>
      <c r="AH237" s="75" t="str">
        <f t="shared" si="22"/>
        <v>女子</v>
      </c>
      <c r="AI237" s="75" t="str">
        <f t="shared" si="23"/>
        <v>女子</v>
      </c>
    </row>
    <row r="238" spans="1:35" s="75" customFormat="1" ht="15" customHeight="1">
      <c r="A238" s="77">
        <v>232</v>
      </c>
      <c r="B238" s="78" t="str">
        <f>IF(C238=0,"",VLOOKUP(C238,#REF!,2,0))</f>
        <v/>
      </c>
      <c r="C238" s="107"/>
      <c r="D238" s="10"/>
      <c r="E238" s="31"/>
      <c r="F238" s="42"/>
      <c r="G238" s="31"/>
      <c r="H238" s="31"/>
      <c r="I238" s="31"/>
      <c r="J238" s="31"/>
      <c r="K238" s="79" t="s">
        <v>287</v>
      </c>
      <c r="L238" s="79" t="str">
        <f>IF(ISERROR(VLOOKUP($F238,#REF!,L$3,FALSE)),"",VLOOKUP($F238,#REF!,L$3,FALSE))</f>
        <v/>
      </c>
      <c r="M238" s="88"/>
      <c r="N238" s="88"/>
      <c r="O238" s="78"/>
      <c r="P238" s="80">
        <f t="shared" si="21"/>
        <v>0</v>
      </c>
      <c r="Q238" s="87"/>
      <c r="R238" s="31"/>
      <c r="S238" s="81" t="str">
        <f t="shared" si="19"/>
        <v/>
      </c>
      <c r="T238" s="42"/>
      <c r="U238" s="29"/>
      <c r="V238" s="87"/>
      <c r="W238" s="32"/>
      <c r="X238" s="81" t="str">
        <f t="shared" si="20"/>
        <v/>
      </c>
      <c r="Y238" s="42"/>
      <c r="Z238" s="45"/>
      <c r="AA238" s="78"/>
      <c r="AB238" s="78" t="str">
        <f>IF(AA238=0,"",VLOOKUP(AA238,#REF!,2,0))</f>
        <v/>
      </c>
      <c r="AC238" s="82"/>
      <c r="AD238" s="78"/>
      <c r="AE238" s="78"/>
      <c r="AF238" s="83"/>
      <c r="AH238" s="75" t="str">
        <f t="shared" si="22"/>
        <v>女子</v>
      </c>
      <c r="AI238" s="75" t="str">
        <f t="shared" si="23"/>
        <v>女子</v>
      </c>
    </row>
    <row r="239" spans="1:35" s="75" customFormat="1" ht="15" customHeight="1">
      <c r="A239" s="77">
        <v>233</v>
      </c>
      <c r="B239" s="78" t="str">
        <f>IF(C239=0,"",VLOOKUP(C239,#REF!,2,0))</f>
        <v/>
      </c>
      <c r="C239" s="107"/>
      <c r="D239" s="10"/>
      <c r="E239" s="31"/>
      <c r="F239" s="42"/>
      <c r="G239" s="31"/>
      <c r="H239" s="31"/>
      <c r="I239" s="31"/>
      <c r="J239" s="31"/>
      <c r="K239" s="79" t="s">
        <v>287</v>
      </c>
      <c r="L239" s="79" t="str">
        <f>IF(ISERROR(VLOOKUP($F239,#REF!,L$3,FALSE)),"",VLOOKUP($F239,#REF!,L$3,FALSE))</f>
        <v/>
      </c>
      <c r="M239" s="88"/>
      <c r="N239" s="88"/>
      <c r="O239" s="78"/>
      <c r="P239" s="80">
        <f t="shared" si="21"/>
        <v>0</v>
      </c>
      <c r="Q239" s="87"/>
      <c r="R239" s="31"/>
      <c r="S239" s="81" t="str">
        <f t="shared" si="19"/>
        <v/>
      </c>
      <c r="T239" s="42"/>
      <c r="U239" s="29"/>
      <c r="V239" s="87"/>
      <c r="W239" s="32"/>
      <c r="X239" s="81" t="str">
        <f t="shared" si="20"/>
        <v/>
      </c>
      <c r="Y239" s="42"/>
      <c r="Z239" s="45"/>
      <c r="AA239" s="78"/>
      <c r="AB239" s="78" t="str">
        <f>IF(AA239=0,"",VLOOKUP(AA239,#REF!,2,0))</f>
        <v/>
      </c>
      <c r="AC239" s="82"/>
      <c r="AD239" s="78"/>
      <c r="AE239" s="78"/>
      <c r="AF239" s="83"/>
      <c r="AH239" s="75" t="str">
        <f t="shared" si="22"/>
        <v>女子</v>
      </c>
      <c r="AI239" s="75" t="str">
        <f t="shared" si="23"/>
        <v>女子</v>
      </c>
    </row>
    <row r="240" spans="1:35" s="75" customFormat="1" ht="15" customHeight="1">
      <c r="A240" s="77">
        <v>234</v>
      </c>
      <c r="B240" s="78" t="str">
        <f>IF(C240=0,"",VLOOKUP(C240,#REF!,2,0))</f>
        <v/>
      </c>
      <c r="C240" s="107"/>
      <c r="D240" s="10"/>
      <c r="E240" s="31"/>
      <c r="F240" s="42"/>
      <c r="G240" s="31"/>
      <c r="H240" s="31"/>
      <c r="I240" s="31"/>
      <c r="J240" s="31"/>
      <c r="K240" s="79" t="s">
        <v>287</v>
      </c>
      <c r="L240" s="79" t="str">
        <f>IF(ISERROR(VLOOKUP($F240,#REF!,L$3,FALSE)),"",VLOOKUP($F240,#REF!,L$3,FALSE))</f>
        <v/>
      </c>
      <c r="M240" s="88"/>
      <c r="N240" s="88"/>
      <c r="O240" s="78"/>
      <c r="P240" s="80">
        <f t="shared" si="21"/>
        <v>0</v>
      </c>
      <c r="Q240" s="87"/>
      <c r="R240" s="31"/>
      <c r="S240" s="81" t="str">
        <f t="shared" si="19"/>
        <v/>
      </c>
      <c r="T240" s="42"/>
      <c r="U240" s="29"/>
      <c r="V240" s="87"/>
      <c r="W240" s="32"/>
      <c r="X240" s="81" t="str">
        <f t="shared" si="20"/>
        <v/>
      </c>
      <c r="Y240" s="42"/>
      <c r="Z240" s="45"/>
      <c r="AA240" s="78"/>
      <c r="AB240" s="78" t="str">
        <f>IF(AA240=0,"",VLOOKUP(AA240,#REF!,2,0))</f>
        <v/>
      </c>
      <c r="AC240" s="82"/>
      <c r="AD240" s="78"/>
      <c r="AE240" s="78"/>
      <c r="AF240" s="83"/>
      <c r="AH240" s="75" t="str">
        <f t="shared" si="22"/>
        <v>女子</v>
      </c>
      <c r="AI240" s="75" t="str">
        <f t="shared" si="23"/>
        <v>女子</v>
      </c>
    </row>
    <row r="241" spans="1:35" s="75" customFormat="1" ht="15" customHeight="1">
      <c r="A241" s="77">
        <v>235</v>
      </c>
      <c r="B241" s="78" t="str">
        <f>IF(C241=0,"",VLOOKUP(C241,#REF!,2,0))</f>
        <v/>
      </c>
      <c r="C241" s="107"/>
      <c r="D241" s="10"/>
      <c r="E241" s="31"/>
      <c r="F241" s="42"/>
      <c r="G241" s="31"/>
      <c r="H241" s="31"/>
      <c r="I241" s="31"/>
      <c r="J241" s="31"/>
      <c r="K241" s="79" t="s">
        <v>287</v>
      </c>
      <c r="L241" s="79" t="str">
        <f>IF(ISERROR(VLOOKUP($F241,#REF!,L$3,FALSE)),"",VLOOKUP($F241,#REF!,L$3,FALSE))</f>
        <v/>
      </c>
      <c r="M241" s="88"/>
      <c r="N241" s="88"/>
      <c r="O241" s="78"/>
      <c r="P241" s="80">
        <f t="shared" si="21"/>
        <v>0</v>
      </c>
      <c r="Q241" s="87"/>
      <c r="R241" s="31"/>
      <c r="S241" s="81" t="str">
        <f t="shared" si="19"/>
        <v/>
      </c>
      <c r="T241" s="42"/>
      <c r="U241" s="29"/>
      <c r="V241" s="87"/>
      <c r="W241" s="32"/>
      <c r="X241" s="81" t="str">
        <f t="shared" si="20"/>
        <v/>
      </c>
      <c r="Y241" s="42"/>
      <c r="Z241" s="45"/>
      <c r="AA241" s="78"/>
      <c r="AB241" s="78" t="str">
        <f>IF(AA241=0,"",VLOOKUP(AA241,#REF!,2,0))</f>
        <v/>
      </c>
      <c r="AC241" s="82"/>
      <c r="AD241" s="78"/>
      <c r="AE241" s="78"/>
      <c r="AF241" s="83"/>
      <c r="AH241" s="75" t="str">
        <f t="shared" si="22"/>
        <v>女子</v>
      </c>
      <c r="AI241" s="75" t="str">
        <f t="shared" si="23"/>
        <v>女子</v>
      </c>
    </row>
    <row r="242" spans="1:35" s="75" customFormat="1" ht="15" customHeight="1">
      <c r="A242" s="77">
        <v>236</v>
      </c>
      <c r="B242" s="78" t="str">
        <f>IF(C242=0,"",VLOOKUP(C242,#REF!,2,0))</f>
        <v/>
      </c>
      <c r="C242" s="107"/>
      <c r="D242" s="10"/>
      <c r="E242" s="31"/>
      <c r="F242" s="42"/>
      <c r="G242" s="31"/>
      <c r="H242" s="31"/>
      <c r="I242" s="31"/>
      <c r="J242" s="31"/>
      <c r="K242" s="79" t="s">
        <v>287</v>
      </c>
      <c r="L242" s="79" t="str">
        <f>IF(ISERROR(VLOOKUP($F242,#REF!,L$3,FALSE)),"",VLOOKUP($F242,#REF!,L$3,FALSE))</f>
        <v/>
      </c>
      <c r="M242" s="88"/>
      <c r="N242" s="88"/>
      <c r="O242" s="78"/>
      <c r="P242" s="80">
        <f t="shared" si="21"/>
        <v>0</v>
      </c>
      <c r="Q242" s="87"/>
      <c r="R242" s="31"/>
      <c r="S242" s="81" t="str">
        <f t="shared" si="19"/>
        <v/>
      </c>
      <c r="T242" s="42"/>
      <c r="U242" s="29"/>
      <c r="V242" s="87"/>
      <c r="W242" s="32"/>
      <c r="X242" s="81" t="str">
        <f t="shared" si="20"/>
        <v/>
      </c>
      <c r="Y242" s="42"/>
      <c r="Z242" s="45"/>
      <c r="AA242" s="78"/>
      <c r="AB242" s="78" t="str">
        <f>IF(AA242=0,"",VLOOKUP(AA242,#REF!,2,0))</f>
        <v/>
      </c>
      <c r="AC242" s="82"/>
      <c r="AD242" s="78"/>
      <c r="AE242" s="78"/>
      <c r="AF242" s="83"/>
      <c r="AH242" s="75" t="str">
        <f t="shared" si="22"/>
        <v>女子</v>
      </c>
      <c r="AI242" s="75" t="str">
        <f t="shared" si="23"/>
        <v>女子</v>
      </c>
    </row>
    <row r="243" spans="1:35" s="75" customFormat="1" ht="15" customHeight="1">
      <c r="A243" s="77">
        <v>237</v>
      </c>
      <c r="B243" s="78" t="str">
        <f>IF(C243=0,"",VLOOKUP(C243,#REF!,2,0))</f>
        <v/>
      </c>
      <c r="C243" s="107"/>
      <c r="D243" s="10"/>
      <c r="E243" s="31"/>
      <c r="F243" s="42"/>
      <c r="G243" s="31"/>
      <c r="H243" s="31"/>
      <c r="I243" s="31"/>
      <c r="J243" s="31"/>
      <c r="K243" s="79" t="s">
        <v>287</v>
      </c>
      <c r="L243" s="79" t="str">
        <f>IF(ISERROR(VLOOKUP($F243,#REF!,L$3,FALSE)),"",VLOOKUP($F243,#REF!,L$3,FALSE))</f>
        <v/>
      </c>
      <c r="M243" s="88"/>
      <c r="N243" s="88"/>
      <c r="O243" s="78"/>
      <c r="P243" s="80">
        <f t="shared" si="21"/>
        <v>0</v>
      </c>
      <c r="Q243" s="87"/>
      <c r="R243" s="31"/>
      <c r="S243" s="81" t="str">
        <f t="shared" si="19"/>
        <v/>
      </c>
      <c r="T243" s="42"/>
      <c r="U243" s="29"/>
      <c r="V243" s="87"/>
      <c r="W243" s="32"/>
      <c r="X243" s="81" t="str">
        <f t="shared" si="20"/>
        <v/>
      </c>
      <c r="Y243" s="42"/>
      <c r="Z243" s="45"/>
      <c r="AA243" s="78"/>
      <c r="AB243" s="78" t="str">
        <f>IF(AA243=0,"",VLOOKUP(AA243,#REF!,2,0))</f>
        <v/>
      </c>
      <c r="AC243" s="82"/>
      <c r="AD243" s="78"/>
      <c r="AE243" s="78"/>
      <c r="AF243" s="83"/>
      <c r="AH243" s="75" t="str">
        <f t="shared" si="22"/>
        <v>女子</v>
      </c>
      <c r="AI243" s="75" t="str">
        <f t="shared" si="23"/>
        <v>女子</v>
      </c>
    </row>
    <row r="244" spans="1:35" s="75" customFormat="1" ht="15" customHeight="1">
      <c r="A244" s="77">
        <v>238</v>
      </c>
      <c r="B244" s="78" t="str">
        <f>IF(C244=0,"",VLOOKUP(C244,#REF!,2,0))</f>
        <v/>
      </c>
      <c r="C244" s="107"/>
      <c r="D244" s="10"/>
      <c r="E244" s="31"/>
      <c r="F244" s="42"/>
      <c r="G244" s="31"/>
      <c r="H244" s="31"/>
      <c r="I244" s="31"/>
      <c r="J244" s="31"/>
      <c r="K244" s="79" t="s">
        <v>287</v>
      </c>
      <c r="L244" s="79" t="str">
        <f>IF(ISERROR(VLOOKUP($F244,#REF!,L$3,FALSE)),"",VLOOKUP($F244,#REF!,L$3,FALSE))</f>
        <v/>
      </c>
      <c r="M244" s="88"/>
      <c r="N244" s="88"/>
      <c r="O244" s="78"/>
      <c r="P244" s="80">
        <f t="shared" si="21"/>
        <v>0</v>
      </c>
      <c r="Q244" s="87"/>
      <c r="R244" s="31"/>
      <c r="S244" s="81" t="str">
        <f t="shared" si="19"/>
        <v/>
      </c>
      <c r="T244" s="42"/>
      <c r="U244" s="29"/>
      <c r="V244" s="87"/>
      <c r="W244" s="32"/>
      <c r="X244" s="81" t="str">
        <f t="shared" si="20"/>
        <v/>
      </c>
      <c r="Y244" s="42"/>
      <c r="Z244" s="45"/>
      <c r="AA244" s="78"/>
      <c r="AB244" s="78" t="str">
        <f>IF(AA244=0,"",VLOOKUP(AA244,#REF!,2,0))</f>
        <v/>
      </c>
      <c r="AC244" s="82"/>
      <c r="AD244" s="78"/>
      <c r="AE244" s="78"/>
      <c r="AF244" s="83"/>
      <c r="AH244" s="75" t="str">
        <f t="shared" si="22"/>
        <v>女子</v>
      </c>
      <c r="AI244" s="75" t="str">
        <f t="shared" si="23"/>
        <v>女子</v>
      </c>
    </row>
    <row r="245" spans="1:35" s="75" customFormat="1" ht="15" customHeight="1">
      <c r="A245" s="77">
        <v>239</v>
      </c>
      <c r="B245" s="78" t="str">
        <f>IF(C245=0,"",VLOOKUP(C245,#REF!,2,0))</f>
        <v/>
      </c>
      <c r="C245" s="107"/>
      <c r="D245" s="10"/>
      <c r="E245" s="31"/>
      <c r="F245" s="42"/>
      <c r="G245" s="31"/>
      <c r="H245" s="31"/>
      <c r="I245" s="31"/>
      <c r="J245" s="31"/>
      <c r="K245" s="79" t="s">
        <v>287</v>
      </c>
      <c r="L245" s="79" t="str">
        <f>IF(ISERROR(VLOOKUP($F245,#REF!,L$3,FALSE)),"",VLOOKUP($F245,#REF!,L$3,FALSE))</f>
        <v/>
      </c>
      <c r="M245" s="88"/>
      <c r="N245" s="88"/>
      <c r="O245" s="78"/>
      <c r="P245" s="80">
        <f t="shared" si="21"/>
        <v>0</v>
      </c>
      <c r="Q245" s="87"/>
      <c r="R245" s="31"/>
      <c r="S245" s="81" t="str">
        <f t="shared" si="19"/>
        <v/>
      </c>
      <c r="T245" s="42"/>
      <c r="U245" s="29"/>
      <c r="V245" s="87"/>
      <c r="W245" s="32"/>
      <c r="X245" s="81" t="str">
        <f t="shared" si="20"/>
        <v/>
      </c>
      <c r="Y245" s="42"/>
      <c r="Z245" s="45"/>
      <c r="AA245" s="78"/>
      <c r="AB245" s="78" t="str">
        <f>IF(AA245=0,"",VLOOKUP(AA245,#REF!,2,0))</f>
        <v/>
      </c>
      <c r="AC245" s="82"/>
      <c r="AD245" s="78"/>
      <c r="AE245" s="78"/>
      <c r="AF245" s="83"/>
      <c r="AH245" s="75" t="str">
        <f t="shared" si="22"/>
        <v>女子</v>
      </c>
      <c r="AI245" s="75" t="str">
        <f t="shared" si="23"/>
        <v>女子</v>
      </c>
    </row>
    <row r="246" spans="1:35" s="75" customFormat="1" ht="15" customHeight="1">
      <c r="A246" s="77">
        <v>240</v>
      </c>
      <c r="B246" s="78" t="str">
        <f>IF(C246=0,"",VLOOKUP(C246,#REF!,2,0))</f>
        <v/>
      </c>
      <c r="C246" s="107"/>
      <c r="D246" s="10"/>
      <c r="E246" s="31"/>
      <c r="F246" s="42"/>
      <c r="G246" s="31"/>
      <c r="H246" s="31"/>
      <c r="I246" s="31"/>
      <c r="J246" s="31"/>
      <c r="K246" s="79" t="s">
        <v>287</v>
      </c>
      <c r="L246" s="79" t="str">
        <f>IF(ISERROR(VLOOKUP($F246,#REF!,L$3,FALSE)),"",VLOOKUP($F246,#REF!,L$3,FALSE))</f>
        <v/>
      </c>
      <c r="M246" s="88"/>
      <c r="N246" s="88"/>
      <c r="O246" s="78"/>
      <c r="P246" s="80">
        <f t="shared" si="21"/>
        <v>0</v>
      </c>
      <c r="Q246" s="87"/>
      <c r="R246" s="31"/>
      <c r="S246" s="81" t="str">
        <f t="shared" si="19"/>
        <v/>
      </c>
      <c r="T246" s="42"/>
      <c r="U246" s="29"/>
      <c r="V246" s="87"/>
      <c r="W246" s="32"/>
      <c r="X246" s="81" t="str">
        <f t="shared" si="20"/>
        <v/>
      </c>
      <c r="Y246" s="42"/>
      <c r="Z246" s="45"/>
      <c r="AA246" s="78"/>
      <c r="AB246" s="78" t="str">
        <f>IF(AA246=0,"",VLOOKUP(AA246,#REF!,2,0))</f>
        <v/>
      </c>
      <c r="AC246" s="82"/>
      <c r="AD246" s="78"/>
      <c r="AE246" s="78"/>
      <c r="AF246" s="83"/>
      <c r="AH246" s="75" t="str">
        <f t="shared" si="22"/>
        <v>女子</v>
      </c>
      <c r="AI246" s="75" t="str">
        <f t="shared" si="23"/>
        <v>女子</v>
      </c>
    </row>
    <row r="247" spans="1:35" s="75" customFormat="1" ht="15" customHeight="1">
      <c r="A247" s="77">
        <v>241</v>
      </c>
      <c r="B247" s="78" t="str">
        <f>IF(C247=0,"",VLOOKUP(C247,#REF!,2,0))</f>
        <v/>
      </c>
      <c r="C247" s="107"/>
      <c r="D247" s="10"/>
      <c r="E247" s="31"/>
      <c r="F247" s="42"/>
      <c r="G247" s="31"/>
      <c r="H247" s="31"/>
      <c r="I247" s="31"/>
      <c r="J247" s="31"/>
      <c r="K247" s="79" t="s">
        <v>287</v>
      </c>
      <c r="L247" s="79" t="str">
        <f>IF(ISERROR(VLOOKUP($F247,#REF!,L$3,FALSE)),"",VLOOKUP($F247,#REF!,L$3,FALSE))</f>
        <v/>
      </c>
      <c r="M247" s="88"/>
      <c r="N247" s="88"/>
      <c r="O247" s="78"/>
      <c r="P247" s="80">
        <f t="shared" si="21"/>
        <v>0</v>
      </c>
      <c r="Q247" s="87"/>
      <c r="R247" s="31"/>
      <c r="S247" s="81" t="str">
        <f t="shared" si="19"/>
        <v/>
      </c>
      <c r="T247" s="42"/>
      <c r="U247" s="29"/>
      <c r="V247" s="87"/>
      <c r="W247" s="32"/>
      <c r="X247" s="81" t="str">
        <f t="shared" si="20"/>
        <v/>
      </c>
      <c r="Y247" s="42"/>
      <c r="Z247" s="45"/>
      <c r="AA247" s="78"/>
      <c r="AB247" s="78" t="str">
        <f>IF(AA247=0,"",VLOOKUP(AA247,#REF!,2,0))</f>
        <v/>
      </c>
      <c r="AC247" s="82"/>
      <c r="AD247" s="78"/>
      <c r="AE247" s="78"/>
      <c r="AF247" s="83"/>
      <c r="AH247" s="75" t="str">
        <f t="shared" si="22"/>
        <v>女子</v>
      </c>
      <c r="AI247" s="75" t="str">
        <f t="shared" si="23"/>
        <v>女子</v>
      </c>
    </row>
    <row r="248" spans="1:35" s="75" customFormat="1" ht="15" customHeight="1">
      <c r="A248" s="77">
        <v>242</v>
      </c>
      <c r="B248" s="78" t="str">
        <f>IF(C248=0,"",VLOOKUP(C248,#REF!,2,0))</f>
        <v/>
      </c>
      <c r="C248" s="107"/>
      <c r="D248" s="10"/>
      <c r="E248" s="31"/>
      <c r="F248" s="42"/>
      <c r="G248" s="31"/>
      <c r="H248" s="31"/>
      <c r="I248" s="31"/>
      <c r="J248" s="31"/>
      <c r="K248" s="79" t="s">
        <v>287</v>
      </c>
      <c r="L248" s="79" t="str">
        <f>IF(ISERROR(VLOOKUP($F248,#REF!,L$3,FALSE)),"",VLOOKUP($F248,#REF!,L$3,FALSE))</f>
        <v/>
      </c>
      <c r="M248" s="88"/>
      <c r="N248" s="88"/>
      <c r="O248" s="78"/>
      <c r="P248" s="80">
        <f t="shared" si="21"/>
        <v>0</v>
      </c>
      <c r="Q248" s="87"/>
      <c r="R248" s="31"/>
      <c r="S248" s="81" t="str">
        <f t="shared" si="19"/>
        <v/>
      </c>
      <c r="T248" s="42"/>
      <c r="U248" s="29"/>
      <c r="V248" s="87"/>
      <c r="W248" s="32"/>
      <c r="X248" s="81" t="str">
        <f t="shared" si="20"/>
        <v/>
      </c>
      <c r="Y248" s="42"/>
      <c r="Z248" s="45"/>
      <c r="AA248" s="78"/>
      <c r="AB248" s="78" t="str">
        <f>IF(AA248=0,"",VLOOKUP(AA248,#REF!,2,0))</f>
        <v/>
      </c>
      <c r="AC248" s="82"/>
      <c r="AD248" s="78"/>
      <c r="AE248" s="78"/>
      <c r="AF248" s="83"/>
      <c r="AH248" s="75" t="str">
        <f t="shared" si="22"/>
        <v>女子</v>
      </c>
      <c r="AI248" s="75" t="str">
        <f t="shared" si="23"/>
        <v>女子</v>
      </c>
    </row>
    <row r="249" spans="1:35" s="75" customFormat="1" ht="15" customHeight="1">
      <c r="A249" s="77">
        <v>243</v>
      </c>
      <c r="B249" s="78" t="str">
        <f>IF(C249=0,"",VLOOKUP(C249,#REF!,2,0))</f>
        <v/>
      </c>
      <c r="C249" s="107"/>
      <c r="D249" s="10"/>
      <c r="E249" s="31"/>
      <c r="F249" s="42"/>
      <c r="G249" s="31"/>
      <c r="H249" s="31"/>
      <c r="I249" s="31"/>
      <c r="J249" s="31"/>
      <c r="K249" s="79" t="s">
        <v>287</v>
      </c>
      <c r="L249" s="79" t="str">
        <f>IF(ISERROR(VLOOKUP($F249,#REF!,L$3,FALSE)),"",VLOOKUP($F249,#REF!,L$3,FALSE))</f>
        <v/>
      </c>
      <c r="M249" s="88"/>
      <c r="N249" s="88"/>
      <c r="O249" s="78"/>
      <c r="P249" s="80">
        <f t="shared" si="21"/>
        <v>0</v>
      </c>
      <c r="Q249" s="87"/>
      <c r="R249" s="31"/>
      <c r="S249" s="81" t="str">
        <f t="shared" si="19"/>
        <v/>
      </c>
      <c r="T249" s="42"/>
      <c r="U249" s="29"/>
      <c r="V249" s="87"/>
      <c r="W249" s="32"/>
      <c r="X249" s="81" t="str">
        <f t="shared" si="20"/>
        <v/>
      </c>
      <c r="Y249" s="42"/>
      <c r="Z249" s="45"/>
      <c r="AA249" s="78"/>
      <c r="AB249" s="78" t="str">
        <f>IF(AA249=0,"",VLOOKUP(AA249,#REF!,2,0))</f>
        <v/>
      </c>
      <c r="AC249" s="82"/>
      <c r="AD249" s="78"/>
      <c r="AE249" s="78"/>
      <c r="AF249" s="83"/>
      <c r="AH249" s="75" t="str">
        <f t="shared" si="22"/>
        <v>女子</v>
      </c>
      <c r="AI249" s="75" t="str">
        <f t="shared" si="23"/>
        <v>女子</v>
      </c>
    </row>
    <row r="250" spans="1:35" s="75" customFormat="1" ht="15" customHeight="1">
      <c r="A250" s="77">
        <v>244</v>
      </c>
      <c r="B250" s="78" t="str">
        <f>IF(C250=0,"",VLOOKUP(C250,#REF!,2,0))</f>
        <v/>
      </c>
      <c r="C250" s="107"/>
      <c r="D250" s="10"/>
      <c r="E250" s="31"/>
      <c r="F250" s="42"/>
      <c r="G250" s="31"/>
      <c r="H250" s="31"/>
      <c r="I250" s="31"/>
      <c r="J250" s="31"/>
      <c r="K250" s="79" t="s">
        <v>287</v>
      </c>
      <c r="L250" s="79" t="str">
        <f>IF(ISERROR(VLOOKUP($F250,#REF!,L$3,FALSE)),"",VLOOKUP($F250,#REF!,L$3,FALSE))</f>
        <v/>
      </c>
      <c r="M250" s="88"/>
      <c r="N250" s="88"/>
      <c r="O250" s="78"/>
      <c r="P250" s="80">
        <f t="shared" si="21"/>
        <v>0</v>
      </c>
      <c r="Q250" s="87"/>
      <c r="R250" s="31"/>
      <c r="S250" s="81" t="str">
        <f t="shared" si="19"/>
        <v/>
      </c>
      <c r="T250" s="42"/>
      <c r="U250" s="29"/>
      <c r="V250" s="87"/>
      <c r="W250" s="32"/>
      <c r="X250" s="81" t="str">
        <f t="shared" si="20"/>
        <v/>
      </c>
      <c r="Y250" s="42"/>
      <c r="Z250" s="45"/>
      <c r="AA250" s="78"/>
      <c r="AB250" s="78" t="str">
        <f>IF(AA250=0,"",VLOOKUP(AA250,#REF!,2,0))</f>
        <v/>
      </c>
      <c r="AC250" s="82"/>
      <c r="AD250" s="78"/>
      <c r="AE250" s="78"/>
      <c r="AF250" s="83"/>
      <c r="AH250" s="75" t="str">
        <f t="shared" si="22"/>
        <v>女子</v>
      </c>
      <c r="AI250" s="75" t="str">
        <f t="shared" si="23"/>
        <v>女子</v>
      </c>
    </row>
    <row r="251" spans="1:35" s="75" customFormat="1" ht="15" customHeight="1">
      <c r="A251" s="77">
        <v>245</v>
      </c>
      <c r="B251" s="78" t="str">
        <f>IF(C251=0,"",VLOOKUP(C251,#REF!,2,0))</f>
        <v/>
      </c>
      <c r="C251" s="107"/>
      <c r="D251" s="10"/>
      <c r="E251" s="31"/>
      <c r="F251" s="42"/>
      <c r="G251" s="31"/>
      <c r="H251" s="31"/>
      <c r="I251" s="31"/>
      <c r="J251" s="31"/>
      <c r="K251" s="79" t="s">
        <v>287</v>
      </c>
      <c r="L251" s="79" t="str">
        <f>IF(ISERROR(VLOOKUP($F251,#REF!,L$3,FALSE)),"",VLOOKUP($F251,#REF!,L$3,FALSE))</f>
        <v/>
      </c>
      <c r="M251" s="88"/>
      <c r="N251" s="88"/>
      <c r="O251" s="78"/>
      <c r="P251" s="80">
        <f t="shared" si="21"/>
        <v>0</v>
      </c>
      <c r="Q251" s="87"/>
      <c r="R251" s="31"/>
      <c r="S251" s="81" t="str">
        <f t="shared" si="19"/>
        <v/>
      </c>
      <c r="T251" s="42"/>
      <c r="U251" s="29"/>
      <c r="V251" s="87"/>
      <c r="W251" s="32"/>
      <c r="X251" s="81" t="str">
        <f t="shared" si="20"/>
        <v/>
      </c>
      <c r="Y251" s="42"/>
      <c r="Z251" s="45"/>
      <c r="AA251" s="78"/>
      <c r="AB251" s="78" t="str">
        <f>IF(AA251=0,"",VLOOKUP(AA251,#REF!,2,0))</f>
        <v/>
      </c>
      <c r="AC251" s="82"/>
      <c r="AD251" s="78"/>
      <c r="AE251" s="78"/>
      <c r="AF251" s="83"/>
      <c r="AH251" s="75" t="str">
        <f t="shared" si="22"/>
        <v>女子</v>
      </c>
      <c r="AI251" s="75" t="str">
        <f t="shared" si="23"/>
        <v>女子</v>
      </c>
    </row>
    <row r="252" spans="1:35" s="75" customFormat="1" ht="15" customHeight="1">
      <c r="A252" s="77">
        <v>246</v>
      </c>
      <c r="B252" s="78" t="str">
        <f>IF(C252=0,"",VLOOKUP(C252,#REF!,2,0))</f>
        <v/>
      </c>
      <c r="C252" s="107"/>
      <c r="D252" s="10"/>
      <c r="E252" s="31"/>
      <c r="F252" s="42"/>
      <c r="G252" s="31"/>
      <c r="H252" s="31"/>
      <c r="I252" s="31"/>
      <c r="J252" s="31"/>
      <c r="K252" s="79" t="s">
        <v>287</v>
      </c>
      <c r="L252" s="79" t="str">
        <f>IF(ISERROR(VLOOKUP($F252,#REF!,L$3,FALSE)),"",VLOOKUP($F252,#REF!,L$3,FALSE))</f>
        <v/>
      </c>
      <c r="M252" s="88"/>
      <c r="N252" s="88"/>
      <c r="O252" s="78"/>
      <c r="P252" s="80">
        <f t="shared" si="21"/>
        <v>0</v>
      </c>
      <c r="Q252" s="87"/>
      <c r="R252" s="31"/>
      <c r="S252" s="81" t="str">
        <f t="shared" si="19"/>
        <v/>
      </c>
      <c r="T252" s="42"/>
      <c r="U252" s="29"/>
      <c r="V252" s="87"/>
      <c r="W252" s="32"/>
      <c r="X252" s="81" t="str">
        <f t="shared" si="20"/>
        <v/>
      </c>
      <c r="Y252" s="42"/>
      <c r="Z252" s="45"/>
      <c r="AA252" s="78"/>
      <c r="AB252" s="78" t="str">
        <f>IF(AA252=0,"",VLOOKUP(AA252,#REF!,2,0))</f>
        <v/>
      </c>
      <c r="AC252" s="82"/>
      <c r="AD252" s="78"/>
      <c r="AE252" s="78"/>
      <c r="AF252" s="83"/>
      <c r="AH252" s="75" t="str">
        <f t="shared" si="22"/>
        <v>女子</v>
      </c>
      <c r="AI252" s="75" t="str">
        <f t="shared" si="23"/>
        <v>女子</v>
      </c>
    </row>
    <row r="253" spans="1:35" s="75" customFormat="1" ht="15" customHeight="1">
      <c r="A253" s="77">
        <v>247</v>
      </c>
      <c r="B253" s="78" t="str">
        <f>IF(C253=0,"",VLOOKUP(C253,#REF!,2,0))</f>
        <v/>
      </c>
      <c r="C253" s="107"/>
      <c r="D253" s="10"/>
      <c r="E253" s="31"/>
      <c r="F253" s="42"/>
      <c r="G253" s="31"/>
      <c r="H253" s="31"/>
      <c r="I253" s="31"/>
      <c r="J253" s="31"/>
      <c r="K253" s="79" t="s">
        <v>287</v>
      </c>
      <c r="L253" s="79" t="str">
        <f>IF(ISERROR(VLOOKUP($F253,#REF!,L$3,FALSE)),"",VLOOKUP($F253,#REF!,L$3,FALSE))</f>
        <v/>
      </c>
      <c r="M253" s="88"/>
      <c r="N253" s="88"/>
      <c r="O253" s="78"/>
      <c r="P253" s="80">
        <f t="shared" si="21"/>
        <v>0</v>
      </c>
      <c r="Q253" s="87"/>
      <c r="R253" s="31"/>
      <c r="S253" s="81" t="str">
        <f t="shared" si="19"/>
        <v/>
      </c>
      <c r="T253" s="42"/>
      <c r="U253" s="29"/>
      <c r="V253" s="87"/>
      <c r="W253" s="32"/>
      <c r="X253" s="81" t="str">
        <f t="shared" si="20"/>
        <v/>
      </c>
      <c r="Y253" s="42"/>
      <c r="Z253" s="45"/>
      <c r="AA253" s="78"/>
      <c r="AB253" s="78" t="str">
        <f>IF(AA253=0,"",VLOOKUP(AA253,#REF!,2,0))</f>
        <v/>
      </c>
      <c r="AC253" s="82"/>
      <c r="AD253" s="78"/>
      <c r="AE253" s="78"/>
      <c r="AF253" s="83"/>
      <c r="AH253" s="75" t="str">
        <f t="shared" si="22"/>
        <v>女子</v>
      </c>
      <c r="AI253" s="75" t="str">
        <f t="shared" si="23"/>
        <v>女子</v>
      </c>
    </row>
    <row r="254" spans="1:35" s="75" customFormat="1" ht="15" customHeight="1">
      <c r="A254" s="77">
        <v>248</v>
      </c>
      <c r="B254" s="78" t="str">
        <f>IF(C254=0,"",VLOOKUP(C254,#REF!,2,0))</f>
        <v/>
      </c>
      <c r="C254" s="107"/>
      <c r="D254" s="10"/>
      <c r="E254" s="31"/>
      <c r="F254" s="42"/>
      <c r="G254" s="31"/>
      <c r="H254" s="31"/>
      <c r="I254" s="31"/>
      <c r="J254" s="31"/>
      <c r="K254" s="79" t="s">
        <v>287</v>
      </c>
      <c r="L254" s="79" t="str">
        <f>IF(ISERROR(VLOOKUP($F254,#REF!,L$3,FALSE)),"",VLOOKUP($F254,#REF!,L$3,FALSE))</f>
        <v/>
      </c>
      <c r="M254" s="88"/>
      <c r="N254" s="88"/>
      <c r="O254" s="78"/>
      <c r="P254" s="80">
        <f t="shared" si="21"/>
        <v>0</v>
      </c>
      <c r="Q254" s="87"/>
      <c r="R254" s="31"/>
      <c r="S254" s="81" t="str">
        <f t="shared" si="19"/>
        <v/>
      </c>
      <c r="T254" s="42"/>
      <c r="U254" s="29"/>
      <c r="V254" s="87"/>
      <c r="W254" s="32"/>
      <c r="X254" s="81" t="str">
        <f t="shared" si="20"/>
        <v/>
      </c>
      <c r="Y254" s="42"/>
      <c r="Z254" s="45"/>
      <c r="AA254" s="78"/>
      <c r="AB254" s="78" t="str">
        <f>IF(AA254=0,"",VLOOKUP(AA254,#REF!,2,0))</f>
        <v/>
      </c>
      <c r="AC254" s="82"/>
      <c r="AD254" s="78"/>
      <c r="AE254" s="78"/>
      <c r="AF254" s="83"/>
      <c r="AH254" s="75" t="str">
        <f t="shared" si="22"/>
        <v>女子</v>
      </c>
      <c r="AI254" s="75" t="str">
        <f t="shared" si="23"/>
        <v>女子</v>
      </c>
    </row>
    <row r="255" spans="1:35" s="75" customFormat="1" ht="15" customHeight="1">
      <c r="A255" s="77">
        <v>249</v>
      </c>
      <c r="B255" s="78" t="str">
        <f>IF(C255=0,"",VLOOKUP(C255,#REF!,2,0))</f>
        <v/>
      </c>
      <c r="C255" s="107"/>
      <c r="D255" s="10"/>
      <c r="E255" s="31"/>
      <c r="F255" s="42"/>
      <c r="G255" s="31"/>
      <c r="H255" s="31"/>
      <c r="I255" s="31"/>
      <c r="J255" s="31"/>
      <c r="K255" s="79" t="s">
        <v>287</v>
      </c>
      <c r="L255" s="79" t="str">
        <f>IF(ISERROR(VLOOKUP($F255,#REF!,L$3,FALSE)),"",VLOOKUP($F255,#REF!,L$3,FALSE))</f>
        <v/>
      </c>
      <c r="M255" s="88"/>
      <c r="N255" s="88"/>
      <c r="O255" s="78"/>
      <c r="P255" s="80">
        <f t="shared" si="21"/>
        <v>0</v>
      </c>
      <c r="Q255" s="87"/>
      <c r="R255" s="31"/>
      <c r="S255" s="81" t="str">
        <f t="shared" si="19"/>
        <v/>
      </c>
      <c r="T255" s="42"/>
      <c r="U255" s="29"/>
      <c r="V255" s="87"/>
      <c r="W255" s="32"/>
      <c r="X255" s="81" t="str">
        <f t="shared" si="20"/>
        <v/>
      </c>
      <c r="Y255" s="42"/>
      <c r="Z255" s="45"/>
      <c r="AA255" s="78"/>
      <c r="AB255" s="78" t="str">
        <f>IF(AA255=0,"",VLOOKUP(AA255,#REF!,2,0))</f>
        <v/>
      </c>
      <c r="AC255" s="82"/>
      <c r="AD255" s="78"/>
      <c r="AE255" s="78"/>
      <c r="AF255" s="83"/>
      <c r="AH255" s="75" t="str">
        <f t="shared" si="22"/>
        <v>女子</v>
      </c>
      <c r="AI255" s="75" t="str">
        <f t="shared" si="23"/>
        <v>女子</v>
      </c>
    </row>
    <row r="256" spans="1:35" s="75" customFormat="1" ht="15" customHeight="1">
      <c r="A256" s="77">
        <v>250</v>
      </c>
      <c r="B256" s="78" t="str">
        <f>IF(C256=0,"",VLOOKUP(C256,#REF!,2,0))</f>
        <v/>
      </c>
      <c r="C256" s="107"/>
      <c r="D256" s="10"/>
      <c r="E256" s="31"/>
      <c r="F256" s="42"/>
      <c r="G256" s="31"/>
      <c r="H256" s="31"/>
      <c r="I256" s="31"/>
      <c r="J256" s="31"/>
      <c r="K256" s="79" t="s">
        <v>287</v>
      </c>
      <c r="L256" s="79" t="str">
        <f>IF(ISERROR(VLOOKUP($F256,#REF!,L$3,FALSE)),"",VLOOKUP($F256,#REF!,L$3,FALSE))</f>
        <v/>
      </c>
      <c r="M256" s="88"/>
      <c r="N256" s="88"/>
      <c r="O256" s="78"/>
      <c r="P256" s="80">
        <f t="shared" si="21"/>
        <v>0</v>
      </c>
      <c r="Q256" s="87"/>
      <c r="R256" s="31"/>
      <c r="S256" s="81" t="str">
        <f t="shared" si="19"/>
        <v/>
      </c>
      <c r="T256" s="42"/>
      <c r="U256" s="29"/>
      <c r="V256" s="87"/>
      <c r="W256" s="32"/>
      <c r="X256" s="81" t="str">
        <f t="shared" si="20"/>
        <v/>
      </c>
      <c r="Y256" s="42"/>
      <c r="Z256" s="45"/>
      <c r="AA256" s="78"/>
      <c r="AB256" s="78" t="str">
        <f>IF(AA256=0,"",VLOOKUP(AA256,#REF!,2,0))</f>
        <v/>
      </c>
      <c r="AC256" s="82"/>
      <c r="AD256" s="78"/>
      <c r="AE256" s="78"/>
      <c r="AF256" s="83"/>
      <c r="AH256" s="75" t="str">
        <f t="shared" si="22"/>
        <v>女子</v>
      </c>
      <c r="AI256" s="75" t="str">
        <f t="shared" si="23"/>
        <v>女子</v>
      </c>
    </row>
    <row r="257" spans="1:35" s="75" customFormat="1" ht="15" customHeight="1">
      <c r="A257" s="77">
        <v>251</v>
      </c>
      <c r="B257" s="78" t="str">
        <f>IF(C257=0,"",VLOOKUP(C257,#REF!,2,0))</f>
        <v/>
      </c>
      <c r="C257" s="107"/>
      <c r="D257" s="10"/>
      <c r="E257" s="31"/>
      <c r="F257" s="42"/>
      <c r="G257" s="31"/>
      <c r="H257" s="31"/>
      <c r="I257" s="31"/>
      <c r="J257" s="31"/>
      <c r="K257" s="79" t="s">
        <v>287</v>
      </c>
      <c r="L257" s="79" t="str">
        <f>IF(ISERROR(VLOOKUP($F257,#REF!,L$3,FALSE)),"",VLOOKUP($F257,#REF!,L$3,FALSE))</f>
        <v/>
      </c>
      <c r="M257" s="88"/>
      <c r="N257" s="88"/>
      <c r="O257" s="78"/>
      <c r="P257" s="80">
        <f t="shared" si="21"/>
        <v>0</v>
      </c>
      <c r="Q257" s="87"/>
      <c r="R257" s="31"/>
      <c r="S257" s="81" t="str">
        <f t="shared" si="19"/>
        <v/>
      </c>
      <c r="T257" s="42"/>
      <c r="U257" s="29"/>
      <c r="V257" s="87"/>
      <c r="W257" s="32"/>
      <c r="X257" s="81" t="str">
        <f t="shared" si="20"/>
        <v/>
      </c>
      <c r="Y257" s="42"/>
      <c r="Z257" s="45"/>
      <c r="AA257" s="78"/>
      <c r="AB257" s="78" t="str">
        <f>IF(AA257=0,"",VLOOKUP(AA257,#REF!,2,0))</f>
        <v/>
      </c>
      <c r="AC257" s="82"/>
      <c r="AD257" s="78"/>
      <c r="AE257" s="78"/>
      <c r="AF257" s="83"/>
      <c r="AH257" s="75" t="str">
        <f t="shared" si="22"/>
        <v>女子</v>
      </c>
      <c r="AI257" s="75" t="str">
        <f t="shared" si="23"/>
        <v>女子</v>
      </c>
    </row>
    <row r="258" spans="1:35" s="75" customFormat="1" ht="15" customHeight="1">
      <c r="A258" s="77">
        <v>252</v>
      </c>
      <c r="B258" s="78" t="str">
        <f>IF(C258=0,"",VLOOKUP(C258,#REF!,2,0))</f>
        <v/>
      </c>
      <c r="C258" s="107"/>
      <c r="D258" s="10"/>
      <c r="E258" s="31"/>
      <c r="F258" s="42"/>
      <c r="G258" s="31"/>
      <c r="H258" s="31"/>
      <c r="I258" s="31"/>
      <c r="J258" s="31"/>
      <c r="K258" s="79" t="s">
        <v>287</v>
      </c>
      <c r="L258" s="79" t="str">
        <f>IF(ISERROR(VLOOKUP($F258,#REF!,L$3,FALSE)),"",VLOOKUP($F258,#REF!,L$3,FALSE))</f>
        <v/>
      </c>
      <c r="M258" s="88"/>
      <c r="N258" s="88"/>
      <c r="O258" s="78"/>
      <c r="P258" s="80">
        <f t="shared" si="21"/>
        <v>0</v>
      </c>
      <c r="Q258" s="87"/>
      <c r="R258" s="31"/>
      <c r="S258" s="81" t="str">
        <f t="shared" si="19"/>
        <v/>
      </c>
      <c r="T258" s="42"/>
      <c r="U258" s="29"/>
      <c r="V258" s="87"/>
      <c r="W258" s="32"/>
      <c r="X258" s="81" t="str">
        <f t="shared" si="20"/>
        <v/>
      </c>
      <c r="Y258" s="42"/>
      <c r="Z258" s="45"/>
      <c r="AA258" s="78"/>
      <c r="AB258" s="78" t="str">
        <f>IF(AA258=0,"",VLOOKUP(AA258,#REF!,2,0))</f>
        <v/>
      </c>
      <c r="AC258" s="82"/>
      <c r="AD258" s="78"/>
      <c r="AE258" s="78"/>
      <c r="AF258" s="83"/>
      <c r="AH258" s="75" t="str">
        <f t="shared" si="22"/>
        <v>女子</v>
      </c>
      <c r="AI258" s="75" t="str">
        <f t="shared" si="23"/>
        <v>女子</v>
      </c>
    </row>
    <row r="259" spans="1:35" s="75" customFormat="1" ht="15" customHeight="1">
      <c r="A259" s="77">
        <v>253</v>
      </c>
      <c r="B259" s="78" t="str">
        <f>IF(C259=0,"",VLOOKUP(C259,#REF!,2,0))</f>
        <v/>
      </c>
      <c r="C259" s="107"/>
      <c r="D259" s="10"/>
      <c r="E259" s="31"/>
      <c r="F259" s="42"/>
      <c r="G259" s="31"/>
      <c r="H259" s="31"/>
      <c r="I259" s="31"/>
      <c r="J259" s="31"/>
      <c r="K259" s="79" t="s">
        <v>287</v>
      </c>
      <c r="L259" s="79" t="str">
        <f>IF(ISERROR(VLOOKUP($F259,#REF!,L$3,FALSE)),"",VLOOKUP($F259,#REF!,L$3,FALSE))</f>
        <v/>
      </c>
      <c r="M259" s="88"/>
      <c r="N259" s="88"/>
      <c r="O259" s="78"/>
      <c r="P259" s="80">
        <f t="shared" si="21"/>
        <v>0</v>
      </c>
      <c r="Q259" s="87"/>
      <c r="R259" s="31"/>
      <c r="S259" s="81" t="str">
        <f t="shared" si="19"/>
        <v/>
      </c>
      <c r="T259" s="42"/>
      <c r="U259" s="29"/>
      <c r="V259" s="87"/>
      <c r="W259" s="32"/>
      <c r="X259" s="81" t="str">
        <f t="shared" si="20"/>
        <v/>
      </c>
      <c r="Y259" s="42"/>
      <c r="Z259" s="45"/>
      <c r="AA259" s="78"/>
      <c r="AB259" s="78" t="str">
        <f>IF(AA259=0,"",VLOOKUP(AA259,#REF!,2,0))</f>
        <v/>
      </c>
      <c r="AC259" s="82"/>
      <c r="AD259" s="78"/>
      <c r="AE259" s="78"/>
      <c r="AF259" s="83"/>
      <c r="AH259" s="75" t="str">
        <f t="shared" si="22"/>
        <v>女子</v>
      </c>
      <c r="AI259" s="75" t="str">
        <f t="shared" si="23"/>
        <v>女子</v>
      </c>
    </row>
    <row r="260" spans="1:35" s="75" customFormat="1" ht="15" customHeight="1">
      <c r="A260" s="77">
        <v>254</v>
      </c>
      <c r="B260" s="78" t="str">
        <f>IF(C260=0,"",VLOOKUP(C260,#REF!,2,0))</f>
        <v/>
      </c>
      <c r="C260" s="107"/>
      <c r="D260" s="10"/>
      <c r="E260" s="31"/>
      <c r="F260" s="42"/>
      <c r="G260" s="31"/>
      <c r="H260" s="31"/>
      <c r="I260" s="31"/>
      <c r="J260" s="31"/>
      <c r="K260" s="79" t="s">
        <v>287</v>
      </c>
      <c r="L260" s="79" t="str">
        <f>IF(ISERROR(VLOOKUP($F260,#REF!,L$3,FALSE)),"",VLOOKUP($F260,#REF!,L$3,FALSE))</f>
        <v/>
      </c>
      <c r="M260" s="88"/>
      <c r="N260" s="88"/>
      <c r="O260" s="78"/>
      <c r="P260" s="80">
        <f t="shared" si="21"/>
        <v>0</v>
      </c>
      <c r="Q260" s="87"/>
      <c r="R260" s="31"/>
      <c r="S260" s="81" t="str">
        <f t="shared" si="19"/>
        <v/>
      </c>
      <c r="T260" s="42"/>
      <c r="U260" s="29"/>
      <c r="V260" s="87"/>
      <c r="W260" s="32"/>
      <c r="X260" s="81" t="str">
        <f t="shared" si="20"/>
        <v/>
      </c>
      <c r="Y260" s="42"/>
      <c r="Z260" s="45"/>
      <c r="AA260" s="78"/>
      <c r="AB260" s="78" t="str">
        <f>IF(AA260=0,"",VLOOKUP(AA260,#REF!,2,0))</f>
        <v/>
      </c>
      <c r="AC260" s="82"/>
      <c r="AD260" s="78"/>
      <c r="AE260" s="78"/>
      <c r="AF260" s="83"/>
      <c r="AH260" s="75" t="str">
        <f t="shared" si="22"/>
        <v>女子</v>
      </c>
      <c r="AI260" s="75" t="str">
        <f t="shared" si="23"/>
        <v>女子</v>
      </c>
    </row>
    <row r="261" spans="1:35" s="75" customFormat="1" ht="15" customHeight="1">
      <c r="A261" s="77">
        <v>255</v>
      </c>
      <c r="B261" s="78" t="str">
        <f>IF(C261=0,"",VLOOKUP(C261,#REF!,2,0))</f>
        <v/>
      </c>
      <c r="C261" s="107"/>
      <c r="D261" s="10"/>
      <c r="E261" s="31"/>
      <c r="F261" s="42"/>
      <c r="G261" s="31"/>
      <c r="H261" s="31"/>
      <c r="I261" s="31"/>
      <c r="J261" s="31"/>
      <c r="K261" s="79" t="s">
        <v>287</v>
      </c>
      <c r="L261" s="79" t="str">
        <f>IF(ISERROR(VLOOKUP($F261,#REF!,L$3,FALSE)),"",VLOOKUP($F261,#REF!,L$3,FALSE))</f>
        <v/>
      </c>
      <c r="M261" s="88"/>
      <c r="N261" s="88"/>
      <c r="O261" s="78"/>
      <c r="P261" s="80">
        <f t="shared" si="21"/>
        <v>0</v>
      </c>
      <c r="Q261" s="87"/>
      <c r="R261" s="31"/>
      <c r="S261" s="81" t="str">
        <f t="shared" ref="S261:S324" si="24">IF(ISERROR(INDEX($AQ$4:$AQ$32,MATCH(Q261&amp;R261,$AR$4:$AR$32,))),"",INDEX($AQ$4:$AQ$32,MATCH(Q261&amp;R261,$AR$4:$AR$32,0)))</f>
        <v/>
      </c>
      <c r="T261" s="42"/>
      <c r="U261" s="29"/>
      <c r="V261" s="87"/>
      <c r="W261" s="32"/>
      <c r="X261" s="81" t="str">
        <f t="shared" ref="X261:X324" si="25">IF(ISERROR(INDEX($AQ$4:$AQ$32,MATCH(V261&amp;W261,$AR$4:$AR$32,))),"",INDEX($AQ$4:$AQ$32,MATCH(V261&amp;W261,$AR$4:$AR$32,0)))</f>
        <v/>
      </c>
      <c r="Y261" s="42"/>
      <c r="Z261" s="45"/>
      <c r="AA261" s="78"/>
      <c r="AB261" s="78" t="str">
        <f>IF(AA261=0,"",VLOOKUP(AA261,#REF!,2,0))</f>
        <v/>
      </c>
      <c r="AC261" s="82"/>
      <c r="AD261" s="78"/>
      <c r="AE261" s="78"/>
      <c r="AF261" s="83"/>
      <c r="AH261" s="75" t="str">
        <f t="shared" si="22"/>
        <v>女子</v>
      </c>
      <c r="AI261" s="75" t="str">
        <f t="shared" si="23"/>
        <v>女子</v>
      </c>
    </row>
    <row r="262" spans="1:35" s="75" customFormat="1" ht="15" customHeight="1">
      <c r="A262" s="77">
        <v>256</v>
      </c>
      <c r="B262" s="78" t="str">
        <f>IF(C262=0,"",VLOOKUP(C262,#REF!,2,0))</f>
        <v/>
      </c>
      <c r="C262" s="107"/>
      <c r="D262" s="10"/>
      <c r="E262" s="31"/>
      <c r="F262" s="42"/>
      <c r="G262" s="31"/>
      <c r="H262" s="31"/>
      <c r="I262" s="31"/>
      <c r="J262" s="31"/>
      <c r="K262" s="79" t="s">
        <v>287</v>
      </c>
      <c r="L262" s="79" t="str">
        <f>IF(ISERROR(VLOOKUP($F262,#REF!,L$3,FALSE)),"",VLOOKUP($F262,#REF!,L$3,FALSE))</f>
        <v/>
      </c>
      <c r="M262" s="88"/>
      <c r="N262" s="88"/>
      <c r="O262" s="78"/>
      <c r="P262" s="80">
        <f t="shared" si="21"/>
        <v>0</v>
      </c>
      <c r="Q262" s="87"/>
      <c r="R262" s="31"/>
      <c r="S262" s="81" t="str">
        <f t="shared" si="24"/>
        <v/>
      </c>
      <c r="T262" s="42"/>
      <c r="U262" s="29"/>
      <c r="V262" s="87"/>
      <c r="W262" s="32"/>
      <c r="X262" s="81" t="str">
        <f t="shared" si="25"/>
        <v/>
      </c>
      <c r="Y262" s="42"/>
      <c r="Z262" s="45"/>
      <c r="AA262" s="78"/>
      <c r="AB262" s="78" t="str">
        <f>IF(AA262=0,"",VLOOKUP(AA262,#REF!,2,0))</f>
        <v/>
      </c>
      <c r="AC262" s="82"/>
      <c r="AD262" s="78"/>
      <c r="AE262" s="78"/>
      <c r="AF262" s="83"/>
      <c r="AH262" s="75" t="str">
        <f t="shared" si="22"/>
        <v>女子</v>
      </c>
      <c r="AI262" s="75" t="str">
        <f t="shared" si="23"/>
        <v>女子</v>
      </c>
    </row>
    <row r="263" spans="1:35" s="75" customFormat="1" ht="15" customHeight="1">
      <c r="A263" s="77">
        <v>257</v>
      </c>
      <c r="B263" s="78" t="str">
        <f>IF(C263=0,"",VLOOKUP(C263,#REF!,2,0))</f>
        <v/>
      </c>
      <c r="C263" s="107"/>
      <c r="D263" s="10"/>
      <c r="E263" s="31"/>
      <c r="F263" s="42"/>
      <c r="G263" s="31"/>
      <c r="H263" s="31"/>
      <c r="I263" s="31"/>
      <c r="J263" s="31"/>
      <c r="K263" s="79" t="s">
        <v>287</v>
      </c>
      <c r="L263" s="79" t="str">
        <f>IF(ISERROR(VLOOKUP($F263,#REF!,L$3,FALSE)),"",VLOOKUP($F263,#REF!,L$3,FALSE))</f>
        <v/>
      </c>
      <c r="M263" s="88"/>
      <c r="N263" s="88"/>
      <c r="O263" s="78"/>
      <c r="P263" s="80">
        <f t="shared" si="21"/>
        <v>0</v>
      </c>
      <c r="Q263" s="87"/>
      <c r="R263" s="31"/>
      <c r="S263" s="81" t="str">
        <f t="shared" si="24"/>
        <v/>
      </c>
      <c r="T263" s="42"/>
      <c r="U263" s="29"/>
      <c r="V263" s="87"/>
      <c r="W263" s="32"/>
      <c r="X263" s="81" t="str">
        <f t="shared" si="25"/>
        <v/>
      </c>
      <c r="Y263" s="42"/>
      <c r="Z263" s="45"/>
      <c r="AA263" s="78"/>
      <c r="AB263" s="78" t="str">
        <f>IF(AA263=0,"",VLOOKUP(AA263,#REF!,2,0))</f>
        <v/>
      </c>
      <c r="AC263" s="82"/>
      <c r="AD263" s="78"/>
      <c r="AE263" s="78"/>
      <c r="AF263" s="83"/>
      <c r="AH263" s="75" t="str">
        <f t="shared" si="22"/>
        <v>女子</v>
      </c>
      <c r="AI263" s="75" t="str">
        <f t="shared" si="23"/>
        <v>女子</v>
      </c>
    </row>
    <row r="264" spans="1:35" s="75" customFormat="1" ht="15" customHeight="1">
      <c r="A264" s="77">
        <v>258</v>
      </c>
      <c r="B264" s="78" t="str">
        <f>IF(C264=0,"",VLOOKUP(C264,#REF!,2,0))</f>
        <v/>
      </c>
      <c r="C264" s="107"/>
      <c r="D264" s="10"/>
      <c r="E264" s="31"/>
      <c r="F264" s="42"/>
      <c r="G264" s="31"/>
      <c r="H264" s="31"/>
      <c r="I264" s="31"/>
      <c r="J264" s="31"/>
      <c r="K264" s="79" t="s">
        <v>287</v>
      </c>
      <c r="L264" s="79" t="str">
        <f>IF(ISERROR(VLOOKUP($F264,#REF!,L$3,FALSE)),"",VLOOKUP($F264,#REF!,L$3,FALSE))</f>
        <v/>
      </c>
      <c r="M264" s="88"/>
      <c r="N264" s="88"/>
      <c r="O264" s="78"/>
      <c r="P264" s="80">
        <f t="shared" ref="P264:P327" si="26">$R$1</f>
        <v>0</v>
      </c>
      <c r="Q264" s="87"/>
      <c r="R264" s="31"/>
      <c r="S264" s="81" t="str">
        <f t="shared" si="24"/>
        <v/>
      </c>
      <c r="T264" s="42"/>
      <c r="U264" s="29"/>
      <c r="V264" s="87"/>
      <c r="W264" s="32"/>
      <c r="X264" s="81" t="str">
        <f t="shared" si="25"/>
        <v/>
      </c>
      <c r="Y264" s="42"/>
      <c r="Z264" s="45"/>
      <c r="AA264" s="78"/>
      <c r="AB264" s="78" t="str">
        <f>IF(AA264=0,"",VLOOKUP(AA264,#REF!,2,0))</f>
        <v/>
      </c>
      <c r="AC264" s="82"/>
      <c r="AD264" s="78"/>
      <c r="AE264" s="78"/>
      <c r="AF264" s="83"/>
      <c r="AH264" s="75" t="str">
        <f t="shared" si="22"/>
        <v>女子</v>
      </c>
      <c r="AI264" s="75" t="str">
        <f t="shared" si="23"/>
        <v>女子</v>
      </c>
    </row>
    <row r="265" spans="1:35" s="75" customFormat="1" ht="15" customHeight="1">
      <c r="A265" s="77">
        <v>259</v>
      </c>
      <c r="B265" s="78" t="str">
        <f>IF(C265=0,"",VLOOKUP(C265,#REF!,2,0))</f>
        <v/>
      </c>
      <c r="C265" s="107"/>
      <c r="D265" s="10"/>
      <c r="E265" s="31"/>
      <c r="F265" s="42"/>
      <c r="G265" s="31"/>
      <c r="H265" s="31"/>
      <c r="I265" s="31"/>
      <c r="J265" s="31"/>
      <c r="K265" s="79" t="s">
        <v>287</v>
      </c>
      <c r="L265" s="79" t="str">
        <f>IF(ISERROR(VLOOKUP($F265,#REF!,L$3,FALSE)),"",VLOOKUP($F265,#REF!,L$3,FALSE))</f>
        <v/>
      </c>
      <c r="M265" s="88"/>
      <c r="N265" s="88"/>
      <c r="O265" s="78"/>
      <c r="P265" s="80">
        <f t="shared" si="26"/>
        <v>0</v>
      </c>
      <c r="Q265" s="87"/>
      <c r="R265" s="31"/>
      <c r="S265" s="81" t="str">
        <f t="shared" si="24"/>
        <v/>
      </c>
      <c r="T265" s="42"/>
      <c r="U265" s="29"/>
      <c r="V265" s="87"/>
      <c r="W265" s="32"/>
      <c r="X265" s="81" t="str">
        <f t="shared" si="25"/>
        <v/>
      </c>
      <c r="Y265" s="42"/>
      <c r="Z265" s="45"/>
      <c r="AA265" s="78"/>
      <c r="AB265" s="78" t="str">
        <f>IF(AA265=0,"",VLOOKUP(AA265,#REF!,2,0))</f>
        <v/>
      </c>
      <c r="AC265" s="82"/>
      <c r="AD265" s="78"/>
      <c r="AE265" s="78"/>
      <c r="AF265" s="83"/>
      <c r="AH265" s="75" t="str">
        <f t="shared" si="22"/>
        <v>女子</v>
      </c>
      <c r="AI265" s="75" t="str">
        <f t="shared" si="23"/>
        <v>女子</v>
      </c>
    </row>
    <row r="266" spans="1:35" s="75" customFormat="1" ht="15" customHeight="1">
      <c r="A266" s="77">
        <v>260</v>
      </c>
      <c r="B266" s="78" t="str">
        <f>IF(C266=0,"",VLOOKUP(C266,#REF!,2,0))</f>
        <v/>
      </c>
      <c r="C266" s="107"/>
      <c r="D266" s="10"/>
      <c r="E266" s="31"/>
      <c r="F266" s="42"/>
      <c r="G266" s="31"/>
      <c r="H266" s="31"/>
      <c r="I266" s="31"/>
      <c r="J266" s="31"/>
      <c r="K266" s="79" t="s">
        <v>287</v>
      </c>
      <c r="L266" s="79" t="str">
        <f>IF(ISERROR(VLOOKUP($F266,#REF!,L$3,FALSE)),"",VLOOKUP($F266,#REF!,L$3,FALSE))</f>
        <v/>
      </c>
      <c r="M266" s="88"/>
      <c r="N266" s="88"/>
      <c r="O266" s="78"/>
      <c r="P266" s="80">
        <f t="shared" si="26"/>
        <v>0</v>
      </c>
      <c r="Q266" s="87"/>
      <c r="R266" s="31"/>
      <c r="S266" s="81" t="str">
        <f t="shared" si="24"/>
        <v/>
      </c>
      <c r="T266" s="42"/>
      <c r="U266" s="29"/>
      <c r="V266" s="87"/>
      <c r="W266" s="32"/>
      <c r="X266" s="81" t="str">
        <f t="shared" si="25"/>
        <v/>
      </c>
      <c r="Y266" s="42"/>
      <c r="Z266" s="45"/>
      <c r="AA266" s="78"/>
      <c r="AB266" s="78" t="str">
        <f>IF(AA266=0,"",VLOOKUP(AA266,#REF!,2,0))</f>
        <v/>
      </c>
      <c r="AC266" s="82"/>
      <c r="AD266" s="78"/>
      <c r="AE266" s="78"/>
      <c r="AF266" s="83"/>
      <c r="AH266" s="75" t="str">
        <f t="shared" si="22"/>
        <v>女子</v>
      </c>
      <c r="AI266" s="75" t="str">
        <f t="shared" si="23"/>
        <v>女子</v>
      </c>
    </row>
    <row r="267" spans="1:35" s="75" customFormat="1" ht="15" customHeight="1">
      <c r="A267" s="77">
        <v>261</v>
      </c>
      <c r="B267" s="78" t="str">
        <f>IF(C267=0,"",VLOOKUP(C267,#REF!,2,0))</f>
        <v/>
      </c>
      <c r="C267" s="107"/>
      <c r="D267" s="10"/>
      <c r="E267" s="31"/>
      <c r="F267" s="42"/>
      <c r="G267" s="31"/>
      <c r="H267" s="31"/>
      <c r="I267" s="31"/>
      <c r="J267" s="31"/>
      <c r="K267" s="79" t="s">
        <v>287</v>
      </c>
      <c r="L267" s="79" t="str">
        <f>IF(ISERROR(VLOOKUP($F267,#REF!,L$3,FALSE)),"",VLOOKUP($F267,#REF!,L$3,FALSE))</f>
        <v/>
      </c>
      <c r="M267" s="88"/>
      <c r="N267" s="88"/>
      <c r="O267" s="78"/>
      <c r="P267" s="80">
        <f t="shared" si="26"/>
        <v>0</v>
      </c>
      <c r="Q267" s="87"/>
      <c r="R267" s="31"/>
      <c r="S267" s="81" t="str">
        <f t="shared" si="24"/>
        <v/>
      </c>
      <c r="T267" s="42"/>
      <c r="U267" s="29"/>
      <c r="V267" s="87"/>
      <c r="W267" s="32"/>
      <c r="X267" s="81" t="str">
        <f t="shared" si="25"/>
        <v/>
      </c>
      <c r="Y267" s="42"/>
      <c r="Z267" s="45"/>
      <c r="AA267" s="78"/>
      <c r="AB267" s="78" t="str">
        <f>IF(AA267=0,"",VLOOKUP(AA267,#REF!,2,0))</f>
        <v/>
      </c>
      <c r="AC267" s="82"/>
      <c r="AD267" s="78"/>
      <c r="AE267" s="78"/>
      <c r="AF267" s="83"/>
      <c r="AH267" s="75" t="str">
        <f t="shared" si="22"/>
        <v>女子</v>
      </c>
      <c r="AI267" s="75" t="str">
        <f t="shared" si="23"/>
        <v>女子</v>
      </c>
    </row>
    <row r="268" spans="1:35" s="75" customFormat="1" ht="15" customHeight="1">
      <c r="A268" s="77">
        <v>262</v>
      </c>
      <c r="B268" s="78" t="str">
        <f>IF(C268=0,"",VLOOKUP(C268,#REF!,2,0))</f>
        <v/>
      </c>
      <c r="C268" s="107"/>
      <c r="D268" s="10"/>
      <c r="E268" s="31"/>
      <c r="F268" s="42"/>
      <c r="G268" s="31"/>
      <c r="H268" s="31"/>
      <c r="I268" s="31"/>
      <c r="J268" s="31"/>
      <c r="K268" s="79" t="s">
        <v>287</v>
      </c>
      <c r="L268" s="79" t="str">
        <f>IF(ISERROR(VLOOKUP($F268,#REF!,L$3,FALSE)),"",VLOOKUP($F268,#REF!,L$3,FALSE))</f>
        <v/>
      </c>
      <c r="M268" s="88"/>
      <c r="N268" s="88"/>
      <c r="O268" s="78"/>
      <c r="P268" s="80">
        <f t="shared" si="26"/>
        <v>0</v>
      </c>
      <c r="Q268" s="87"/>
      <c r="R268" s="31"/>
      <c r="S268" s="81" t="str">
        <f t="shared" si="24"/>
        <v/>
      </c>
      <c r="T268" s="42"/>
      <c r="U268" s="29"/>
      <c r="V268" s="87"/>
      <c r="W268" s="32"/>
      <c r="X268" s="81" t="str">
        <f t="shared" si="25"/>
        <v/>
      </c>
      <c r="Y268" s="42"/>
      <c r="Z268" s="45"/>
      <c r="AA268" s="78"/>
      <c r="AB268" s="78" t="str">
        <f>IF(AA268=0,"",VLOOKUP(AA268,#REF!,2,0))</f>
        <v/>
      </c>
      <c r="AC268" s="82"/>
      <c r="AD268" s="78"/>
      <c r="AE268" s="78"/>
      <c r="AF268" s="83"/>
      <c r="AH268" s="75" t="str">
        <f t="shared" si="22"/>
        <v>女子</v>
      </c>
      <c r="AI268" s="75" t="str">
        <f t="shared" si="23"/>
        <v>女子</v>
      </c>
    </row>
    <row r="269" spans="1:35" s="75" customFormat="1" ht="15" customHeight="1">
      <c r="A269" s="77">
        <v>263</v>
      </c>
      <c r="B269" s="78" t="str">
        <f>IF(C269=0,"",VLOOKUP(C269,#REF!,2,0))</f>
        <v/>
      </c>
      <c r="C269" s="107"/>
      <c r="D269" s="10"/>
      <c r="E269" s="31"/>
      <c r="F269" s="42"/>
      <c r="G269" s="31"/>
      <c r="H269" s="31"/>
      <c r="I269" s="31"/>
      <c r="J269" s="31"/>
      <c r="K269" s="79" t="s">
        <v>287</v>
      </c>
      <c r="L269" s="79" t="str">
        <f>IF(ISERROR(VLOOKUP($F269,#REF!,L$3,FALSE)),"",VLOOKUP($F269,#REF!,L$3,FALSE))</f>
        <v/>
      </c>
      <c r="M269" s="88"/>
      <c r="N269" s="88"/>
      <c r="O269" s="78"/>
      <c r="P269" s="80">
        <f t="shared" si="26"/>
        <v>0</v>
      </c>
      <c r="Q269" s="87"/>
      <c r="R269" s="31"/>
      <c r="S269" s="81" t="str">
        <f t="shared" si="24"/>
        <v/>
      </c>
      <c r="T269" s="42"/>
      <c r="U269" s="29"/>
      <c r="V269" s="87"/>
      <c r="W269" s="32"/>
      <c r="X269" s="81" t="str">
        <f t="shared" si="25"/>
        <v/>
      </c>
      <c r="Y269" s="42"/>
      <c r="Z269" s="45"/>
      <c r="AA269" s="78"/>
      <c r="AB269" s="78" t="str">
        <f>IF(AA269=0,"",VLOOKUP(AA269,#REF!,2,0))</f>
        <v/>
      </c>
      <c r="AC269" s="82"/>
      <c r="AD269" s="78"/>
      <c r="AE269" s="78"/>
      <c r="AF269" s="83"/>
      <c r="AH269" s="75" t="str">
        <f t="shared" si="22"/>
        <v>女子</v>
      </c>
      <c r="AI269" s="75" t="str">
        <f t="shared" si="23"/>
        <v>女子</v>
      </c>
    </row>
    <row r="270" spans="1:35" s="75" customFormat="1" ht="15" customHeight="1">
      <c r="A270" s="77">
        <v>264</v>
      </c>
      <c r="B270" s="78" t="str">
        <f>IF(C270=0,"",VLOOKUP(C270,#REF!,2,0))</f>
        <v/>
      </c>
      <c r="C270" s="107"/>
      <c r="D270" s="10"/>
      <c r="E270" s="31"/>
      <c r="F270" s="42"/>
      <c r="G270" s="31"/>
      <c r="H270" s="31"/>
      <c r="I270" s="31"/>
      <c r="J270" s="31"/>
      <c r="K270" s="79" t="s">
        <v>287</v>
      </c>
      <c r="L270" s="79" t="str">
        <f>IF(ISERROR(VLOOKUP($F270,#REF!,L$3,FALSE)),"",VLOOKUP($F270,#REF!,L$3,FALSE))</f>
        <v/>
      </c>
      <c r="M270" s="88"/>
      <c r="N270" s="88"/>
      <c r="O270" s="78"/>
      <c r="P270" s="80">
        <f t="shared" si="26"/>
        <v>0</v>
      </c>
      <c r="Q270" s="87"/>
      <c r="R270" s="31"/>
      <c r="S270" s="81" t="str">
        <f t="shared" si="24"/>
        <v/>
      </c>
      <c r="T270" s="42"/>
      <c r="U270" s="29"/>
      <c r="V270" s="87"/>
      <c r="W270" s="32"/>
      <c r="X270" s="81" t="str">
        <f t="shared" si="25"/>
        <v/>
      </c>
      <c r="Y270" s="42"/>
      <c r="Z270" s="45"/>
      <c r="AA270" s="78"/>
      <c r="AB270" s="78" t="str">
        <f>IF(AA270=0,"",VLOOKUP(AA270,#REF!,2,0))</f>
        <v/>
      </c>
      <c r="AC270" s="82"/>
      <c r="AD270" s="78"/>
      <c r="AE270" s="78"/>
      <c r="AF270" s="83"/>
      <c r="AH270" s="75" t="str">
        <f t="shared" si="22"/>
        <v>女子</v>
      </c>
      <c r="AI270" s="75" t="str">
        <f t="shared" si="23"/>
        <v>女子</v>
      </c>
    </row>
    <row r="271" spans="1:35" s="75" customFormat="1" ht="15" customHeight="1">
      <c r="A271" s="77">
        <v>265</v>
      </c>
      <c r="B271" s="78" t="str">
        <f>IF(C271=0,"",VLOOKUP(C271,#REF!,2,0))</f>
        <v/>
      </c>
      <c r="C271" s="107"/>
      <c r="D271" s="10"/>
      <c r="E271" s="31"/>
      <c r="F271" s="42"/>
      <c r="G271" s="31"/>
      <c r="H271" s="31"/>
      <c r="I271" s="31"/>
      <c r="J271" s="31"/>
      <c r="K271" s="79" t="s">
        <v>287</v>
      </c>
      <c r="L271" s="79" t="str">
        <f>IF(ISERROR(VLOOKUP($F271,#REF!,L$3,FALSE)),"",VLOOKUP($F271,#REF!,L$3,FALSE))</f>
        <v/>
      </c>
      <c r="M271" s="88"/>
      <c r="N271" s="88"/>
      <c r="O271" s="78"/>
      <c r="P271" s="80">
        <f t="shared" si="26"/>
        <v>0</v>
      </c>
      <c r="Q271" s="87"/>
      <c r="R271" s="31"/>
      <c r="S271" s="81" t="str">
        <f t="shared" si="24"/>
        <v/>
      </c>
      <c r="T271" s="42"/>
      <c r="U271" s="29"/>
      <c r="V271" s="87"/>
      <c r="W271" s="32"/>
      <c r="X271" s="81" t="str">
        <f t="shared" si="25"/>
        <v/>
      </c>
      <c r="Y271" s="42"/>
      <c r="Z271" s="45"/>
      <c r="AA271" s="78"/>
      <c r="AB271" s="78" t="str">
        <f>IF(AA271=0,"",VLOOKUP(AA271,#REF!,2,0))</f>
        <v/>
      </c>
      <c r="AC271" s="82"/>
      <c r="AD271" s="78"/>
      <c r="AE271" s="78"/>
      <c r="AF271" s="83"/>
      <c r="AH271" s="75" t="str">
        <f t="shared" si="22"/>
        <v>女子</v>
      </c>
      <c r="AI271" s="75" t="str">
        <f t="shared" si="23"/>
        <v>女子</v>
      </c>
    </row>
    <row r="272" spans="1:35" s="75" customFormat="1" ht="15" customHeight="1">
      <c r="A272" s="77">
        <v>266</v>
      </c>
      <c r="B272" s="78" t="str">
        <f>IF(C272=0,"",VLOOKUP(C272,#REF!,2,0))</f>
        <v/>
      </c>
      <c r="C272" s="107"/>
      <c r="D272" s="10"/>
      <c r="E272" s="31"/>
      <c r="F272" s="42"/>
      <c r="G272" s="31"/>
      <c r="H272" s="31"/>
      <c r="I272" s="31"/>
      <c r="J272" s="31"/>
      <c r="K272" s="79" t="s">
        <v>287</v>
      </c>
      <c r="L272" s="79" t="str">
        <f>IF(ISERROR(VLOOKUP($F272,#REF!,L$3,FALSE)),"",VLOOKUP($F272,#REF!,L$3,FALSE))</f>
        <v/>
      </c>
      <c r="M272" s="88"/>
      <c r="N272" s="88"/>
      <c r="O272" s="78"/>
      <c r="P272" s="80">
        <f t="shared" si="26"/>
        <v>0</v>
      </c>
      <c r="Q272" s="87"/>
      <c r="R272" s="31"/>
      <c r="S272" s="81" t="str">
        <f t="shared" si="24"/>
        <v/>
      </c>
      <c r="T272" s="42"/>
      <c r="U272" s="29"/>
      <c r="V272" s="87"/>
      <c r="W272" s="32"/>
      <c r="X272" s="81" t="str">
        <f t="shared" si="25"/>
        <v/>
      </c>
      <c r="Y272" s="42"/>
      <c r="Z272" s="45"/>
      <c r="AA272" s="78"/>
      <c r="AB272" s="78" t="str">
        <f>IF(AA272=0,"",VLOOKUP(AA272,#REF!,2,0))</f>
        <v/>
      </c>
      <c r="AC272" s="82"/>
      <c r="AD272" s="78"/>
      <c r="AE272" s="78"/>
      <c r="AF272" s="83"/>
      <c r="AH272" s="75" t="str">
        <f t="shared" si="22"/>
        <v>女子</v>
      </c>
      <c r="AI272" s="75" t="str">
        <f t="shared" si="23"/>
        <v>女子</v>
      </c>
    </row>
    <row r="273" spans="1:35" s="75" customFormat="1" ht="15" customHeight="1">
      <c r="A273" s="77">
        <v>267</v>
      </c>
      <c r="B273" s="78" t="str">
        <f>IF(C273=0,"",VLOOKUP(C273,#REF!,2,0))</f>
        <v/>
      </c>
      <c r="C273" s="107"/>
      <c r="D273" s="10"/>
      <c r="E273" s="31"/>
      <c r="F273" s="42"/>
      <c r="G273" s="31"/>
      <c r="H273" s="31"/>
      <c r="I273" s="31"/>
      <c r="J273" s="31"/>
      <c r="K273" s="79" t="s">
        <v>287</v>
      </c>
      <c r="L273" s="79" t="str">
        <f>IF(ISERROR(VLOOKUP($F273,#REF!,L$3,FALSE)),"",VLOOKUP($F273,#REF!,L$3,FALSE))</f>
        <v/>
      </c>
      <c r="M273" s="88"/>
      <c r="N273" s="88"/>
      <c r="O273" s="78"/>
      <c r="P273" s="80">
        <f t="shared" si="26"/>
        <v>0</v>
      </c>
      <c r="Q273" s="87"/>
      <c r="R273" s="31"/>
      <c r="S273" s="81" t="str">
        <f t="shared" si="24"/>
        <v/>
      </c>
      <c r="T273" s="42"/>
      <c r="U273" s="29"/>
      <c r="V273" s="87"/>
      <c r="W273" s="32"/>
      <c r="X273" s="81" t="str">
        <f t="shared" si="25"/>
        <v/>
      </c>
      <c r="Y273" s="42"/>
      <c r="Z273" s="45"/>
      <c r="AA273" s="78"/>
      <c r="AB273" s="78" t="str">
        <f>IF(AA273=0,"",VLOOKUP(AA273,#REF!,2,0))</f>
        <v/>
      </c>
      <c r="AC273" s="82"/>
      <c r="AD273" s="78"/>
      <c r="AE273" s="78"/>
      <c r="AF273" s="83"/>
      <c r="AH273" s="75" t="str">
        <f t="shared" si="22"/>
        <v>女子</v>
      </c>
      <c r="AI273" s="75" t="str">
        <f t="shared" si="23"/>
        <v>女子</v>
      </c>
    </row>
    <row r="274" spans="1:35" s="75" customFormat="1" ht="15" customHeight="1">
      <c r="A274" s="77">
        <v>268</v>
      </c>
      <c r="B274" s="78" t="str">
        <f>IF(C274=0,"",VLOOKUP(C274,#REF!,2,0))</f>
        <v/>
      </c>
      <c r="C274" s="107"/>
      <c r="D274" s="10"/>
      <c r="E274" s="31"/>
      <c r="F274" s="42"/>
      <c r="G274" s="31"/>
      <c r="H274" s="31"/>
      <c r="I274" s="31"/>
      <c r="J274" s="31"/>
      <c r="K274" s="79" t="s">
        <v>287</v>
      </c>
      <c r="L274" s="79" t="str">
        <f>IF(ISERROR(VLOOKUP($F274,#REF!,L$3,FALSE)),"",VLOOKUP($F274,#REF!,L$3,FALSE))</f>
        <v/>
      </c>
      <c r="M274" s="88"/>
      <c r="N274" s="88"/>
      <c r="O274" s="78"/>
      <c r="P274" s="80">
        <f t="shared" si="26"/>
        <v>0</v>
      </c>
      <c r="Q274" s="87"/>
      <c r="R274" s="31"/>
      <c r="S274" s="81" t="str">
        <f t="shared" si="24"/>
        <v/>
      </c>
      <c r="T274" s="42"/>
      <c r="U274" s="29"/>
      <c r="V274" s="87"/>
      <c r="W274" s="32"/>
      <c r="X274" s="81" t="str">
        <f t="shared" si="25"/>
        <v/>
      </c>
      <c r="Y274" s="42"/>
      <c r="Z274" s="45"/>
      <c r="AA274" s="78"/>
      <c r="AB274" s="78" t="str">
        <f>IF(AA274=0,"",VLOOKUP(AA274,#REF!,2,0))</f>
        <v/>
      </c>
      <c r="AC274" s="82"/>
      <c r="AD274" s="78"/>
      <c r="AE274" s="78"/>
      <c r="AF274" s="83"/>
      <c r="AH274" s="75" t="str">
        <f t="shared" si="22"/>
        <v>女子</v>
      </c>
      <c r="AI274" s="75" t="str">
        <f t="shared" si="23"/>
        <v>女子</v>
      </c>
    </row>
    <row r="275" spans="1:35" s="75" customFormat="1" ht="15" customHeight="1">
      <c r="A275" s="77">
        <v>269</v>
      </c>
      <c r="B275" s="78" t="str">
        <f>IF(C275=0,"",VLOOKUP(C275,#REF!,2,0))</f>
        <v/>
      </c>
      <c r="C275" s="107"/>
      <c r="D275" s="10"/>
      <c r="E275" s="31"/>
      <c r="F275" s="42"/>
      <c r="G275" s="31"/>
      <c r="H275" s="31"/>
      <c r="I275" s="31"/>
      <c r="J275" s="31"/>
      <c r="K275" s="79" t="s">
        <v>287</v>
      </c>
      <c r="L275" s="79" t="str">
        <f>IF(ISERROR(VLOOKUP($F275,#REF!,L$3,FALSE)),"",VLOOKUP($F275,#REF!,L$3,FALSE))</f>
        <v/>
      </c>
      <c r="M275" s="88"/>
      <c r="N275" s="88"/>
      <c r="O275" s="78"/>
      <c r="P275" s="80">
        <f t="shared" si="26"/>
        <v>0</v>
      </c>
      <c r="Q275" s="87"/>
      <c r="R275" s="31"/>
      <c r="S275" s="81" t="str">
        <f t="shared" si="24"/>
        <v/>
      </c>
      <c r="T275" s="42"/>
      <c r="U275" s="29"/>
      <c r="V275" s="87"/>
      <c r="W275" s="32"/>
      <c r="X275" s="81" t="str">
        <f t="shared" si="25"/>
        <v/>
      </c>
      <c r="Y275" s="42"/>
      <c r="Z275" s="45"/>
      <c r="AA275" s="78"/>
      <c r="AB275" s="78" t="str">
        <f>IF(AA275=0,"",VLOOKUP(AA275,#REF!,2,0))</f>
        <v/>
      </c>
      <c r="AC275" s="82"/>
      <c r="AD275" s="78"/>
      <c r="AE275" s="78"/>
      <c r="AF275" s="83"/>
      <c r="AH275" s="75" t="str">
        <f t="shared" si="22"/>
        <v>女子</v>
      </c>
      <c r="AI275" s="75" t="str">
        <f t="shared" si="23"/>
        <v>女子</v>
      </c>
    </row>
    <row r="276" spans="1:35" s="75" customFormat="1" ht="15" customHeight="1">
      <c r="A276" s="77">
        <v>270</v>
      </c>
      <c r="B276" s="78" t="str">
        <f>IF(C276=0,"",VLOOKUP(C276,#REF!,2,0))</f>
        <v/>
      </c>
      <c r="C276" s="107"/>
      <c r="D276" s="10"/>
      <c r="E276" s="31"/>
      <c r="F276" s="42"/>
      <c r="G276" s="31"/>
      <c r="H276" s="31"/>
      <c r="I276" s="31"/>
      <c r="J276" s="31"/>
      <c r="K276" s="79" t="s">
        <v>287</v>
      </c>
      <c r="L276" s="79" t="str">
        <f>IF(ISERROR(VLOOKUP($F276,#REF!,L$3,FALSE)),"",VLOOKUP($F276,#REF!,L$3,FALSE))</f>
        <v/>
      </c>
      <c r="M276" s="88"/>
      <c r="N276" s="88"/>
      <c r="O276" s="78"/>
      <c r="P276" s="80">
        <f t="shared" si="26"/>
        <v>0</v>
      </c>
      <c r="Q276" s="87"/>
      <c r="R276" s="31"/>
      <c r="S276" s="81" t="str">
        <f t="shared" si="24"/>
        <v/>
      </c>
      <c r="T276" s="42"/>
      <c r="U276" s="29"/>
      <c r="V276" s="87"/>
      <c r="W276" s="32"/>
      <c r="X276" s="81" t="str">
        <f t="shared" si="25"/>
        <v/>
      </c>
      <c r="Y276" s="42"/>
      <c r="Z276" s="45"/>
      <c r="AA276" s="78"/>
      <c r="AB276" s="78" t="str">
        <f>IF(AA276=0,"",VLOOKUP(AA276,#REF!,2,0))</f>
        <v/>
      </c>
      <c r="AC276" s="82"/>
      <c r="AD276" s="78"/>
      <c r="AE276" s="78"/>
      <c r="AF276" s="83"/>
      <c r="AH276" s="75" t="str">
        <f t="shared" si="22"/>
        <v>女子</v>
      </c>
      <c r="AI276" s="75" t="str">
        <f t="shared" si="23"/>
        <v>女子</v>
      </c>
    </row>
    <row r="277" spans="1:35" s="75" customFormat="1" ht="15" customHeight="1">
      <c r="A277" s="77">
        <v>271</v>
      </c>
      <c r="B277" s="78" t="str">
        <f>IF(C277=0,"",VLOOKUP(C277,#REF!,2,0))</f>
        <v/>
      </c>
      <c r="C277" s="107"/>
      <c r="D277" s="10"/>
      <c r="E277" s="31"/>
      <c r="F277" s="42"/>
      <c r="G277" s="31"/>
      <c r="H277" s="31"/>
      <c r="I277" s="31"/>
      <c r="J277" s="31"/>
      <c r="K277" s="79" t="s">
        <v>287</v>
      </c>
      <c r="L277" s="79" t="str">
        <f>IF(ISERROR(VLOOKUP($F277,#REF!,L$3,FALSE)),"",VLOOKUP($F277,#REF!,L$3,FALSE))</f>
        <v/>
      </c>
      <c r="M277" s="88"/>
      <c r="N277" s="88"/>
      <c r="O277" s="78"/>
      <c r="P277" s="80">
        <f t="shared" si="26"/>
        <v>0</v>
      </c>
      <c r="Q277" s="87"/>
      <c r="R277" s="31"/>
      <c r="S277" s="81" t="str">
        <f t="shared" si="24"/>
        <v/>
      </c>
      <c r="T277" s="42"/>
      <c r="U277" s="29"/>
      <c r="V277" s="87"/>
      <c r="W277" s="32"/>
      <c r="X277" s="81" t="str">
        <f t="shared" si="25"/>
        <v/>
      </c>
      <c r="Y277" s="42"/>
      <c r="Z277" s="45"/>
      <c r="AA277" s="78"/>
      <c r="AB277" s="78" t="str">
        <f>IF(AA277=0,"",VLOOKUP(AA277,#REF!,2,0))</f>
        <v/>
      </c>
      <c r="AC277" s="82"/>
      <c r="AD277" s="78"/>
      <c r="AE277" s="78"/>
      <c r="AF277" s="83"/>
      <c r="AH277" s="75" t="str">
        <f t="shared" si="22"/>
        <v>女子</v>
      </c>
      <c r="AI277" s="75" t="str">
        <f t="shared" si="23"/>
        <v>女子</v>
      </c>
    </row>
    <row r="278" spans="1:35" s="75" customFormat="1" ht="15" customHeight="1">
      <c r="A278" s="77">
        <v>272</v>
      </c>
      <c r="B278" s="78" t="str">
        <f>IF(C278=0,"",VLOOKUP(C278,#REF!,2,0))</f>
        <v/>
      </c>
      <c r="C278" s="107"/>
      <c r="D278" s="10"/>
      <c r="E278" s="31"/>
      <c r="F278" s="42"/>
      <c r="G278" s="31"/>
      <c r="H278" s="31"/>
      <c r="I278" s="31"/>
      <c r="J278" s="31"/>
      <c r="K278" s="79" t="s">
        <v>287</v>
      </c>
      <c r="L278" s="79" t="str">
        <f>IF(ISERROR(VLOOKUP($F278,#REF!,L$3,FALSE)),"",VLOOKUP($F278,#REF!,L$3,FALSE))</f>
        <v/>
      </c>
      <c r="M278" s="88"/>
      <c r="N278" s="88"/>
      <c r="O278" s="78"/>
      <c r="P278" s="80">
        <f t="shared" si="26"/>
        <v>0</v>
      </c>
      <c r="Q278" s="87"/>
      <c r="R278" s="31"/>
      <c r="S278" s="81" t="str">
        <f t="shared" si="24"/>
        <v/>
      </c>
      <c r="T278" s="42"/>
      <c r="U278" s="29"/>
      <c r="V278" s="87"/>
      <c r="W278" s="32"/>
      <c r="X278" s="81" t="str">
        <f t="shared" si="25"/>
        <v/>
      </c>
      <c r="Y278" s="42"/>
      <c r="Z278" s="45"/>
      <c r="AA278" s="78"/>
      <c r="AB278" s="78" t="str">
        <f>IF(AA278=0,"",VLOOKUP(AA278,#REF!,2,0))</f>
        <v/>
      </c>
      <c r="AC278" s="82"/>
      <c r="AD278" s="78"/>
      <c r="AE278" s="78"/>
      <c r="AF278" s="83"/>
      <c r="AH278" s="75" t="str">
        <f t="shared" si="22"/>
        <v>女子</v>
      </c>
      <c r="AI278" s="75" t="str">
        <f t="shared" si="23"/>
        <v>女子</v>
      </c>
    </row>
    <row r="279" spans="1:35" s="75" customFormat="1" ht="15" customHeight="1">
      <c r="A279" s="77">
        <v>273</v>
      </c>
      <c r="B279" s="78" t="str">
        <f>IF(C279=0,"",VLOOKUP(C279,#REF!,2,0))</f>
        <v/>
      </c>
      <c r="C279" s="107"/>
      <c r="D279" s="10"/>
      <c r="E279" s="31"/>
      <c r="F279" s="42"/>
      <c r="G279" s="31"/>
      <c r="H279" s="31"/>
      <c r="I279" s="31"/>
      <c r="J279" s="31"/>
      <c r="K279" s="79" t="s">
        <v>287</v>
      </c>
      <c r="L279" s="79" t="str">
        <f>IF(ISERROR(VLOOKUP($F279,#REF!,L$3,FALSE)),"",VLOOKUP($F279,#REF!,L$3,FALSE))</f>
        <v/>
      </c>
      <c r="M279" s="88"/>
      <c r="N279" s="88"/>
      <c r="O279" s="78"/>
      <c r="P279" s="80">
        <f t="shared" si="26"/>
        <v>0</v>
      </c>
      <c r="Q279" s="87"/>
      <c r="R279" s="31"/>
      <c r="S279" s="81" t="str">
        <f t="shared" si="24"/>
        <v/>
      </c>
      <c r="T279" s="42"/>
      <c r="U279" s="29"/>
      <c r="V279" s="87"/>
      <c r="W279" s="32"/>
      <c r="X279" s="81" t="str">
        <f t="shared" si="25"/>
        <v/>
      </c>
      <c r="Y279" s="42"/>
      <c r="Z279" s="45"/>
      <c r="AA279" s="78"/>
      <c r="AB279" s="78" t="str">
        <f>IF(AA279=0,"",VLOOKUP(AA279,#REF!,2,0))</f>
        <v/>
      </c>
      <c r="AC279" s="82"/>
      <c r="AD279" s="78"/>
      <c r="AE279" s="78"/>
      <c r="AF279" s="83"/>
      <c r="AH279" s="75" t="str">
        <f t="shared" si="22"/>
        <v>女子</v>
      </c>
      <c r="AI279" s="75" t="str">
        <f t="shared" si="23"/>
        <v>女子</v>
      </c>
    </row>
    <row r="280" spans="1:35" s="75" customFormat="1" ht="15" customHeight="1">
      <c r="A280" s="77">
        <v>274</v>
      </c>
      <c r="B280" s="78" t="str">
        <f>IF(C280=0,"",VLOOKUP(C280,#REF!,2,0))</f>
        <v/>
      </c>
      <c r="C280" s="107"/>
      <c r="D280" s="10"/>
      <c r="E280" s="31"/>
      <c r="F280" s="42"/>
      <c r="G280" s="31"/>
      <c r="H280" s="31"/>
      <c r="I280" s="31"/>
      <c r="J280" s="31"/>
      <c r="K280" s="79" t="s">
        <v>287</v>
      </c>
      <c r="L280" s="79" t="str">
        <f>IF(ISERROR(VLOOKUP($F280,#REF!,L$3,FALSE)),"",VLOOKUP($F280,#REF!,L$3,FALSE))</f>
        <v/>
      </c>
      <c r="M280" s="88"/>
      <c r="N280" s="88"/>
      <c r="O280" s="78"/>
      <c r="P280" s="80">
        <f t="shared" si="26"/>
        <v>0</v>
      </c>
      <c r="Q280" s="87"/>
      <c r="R280" s="31"/>
      <c r="S280" s="81" t="str">
        <f t="shared" si="24"/>
        <v/>
      </c>
      <c r="T280" s="42"/>
      <c r="U280" s="29"/>
      <c r="V280" s="87"/>
      <c r="W280" s="32"/>
      <c r="X280" s="81" t="str">
        <f t="shared" si="25"/>
        <v/>
      </c>
      <c r="Y280" s="42"/>
      <c r="Z280" s="45"/>
      <c r="AA280" s="78"/>
      <c r="AB280" s="78" t="str">
        <f>IF(AA280=0,"",VLOOKUP(AA280,#REF!,2,0))</f>
        <v/>
      </c>
      <c r="AC280" s="82"/>
      <c r="AD280" s="78"/>
      <c r="AE280" s="78"/>
      <c r="AF280" s="83"/>
      <c r="AH280" s="75" t="str">
        <f t="shared" ref="AH280:AH343" si="27">Q280&amp;"女子"</f>
        <v>女子</v>
      </c>
      <c r="AI280" s="75" t="str">
        <f t="shared" ref="AI280:AI343" si="28">V280&amp;"女子"</f>
        <v>女子</v>
      </c>
    </row>
    <row r="281" spans="1:35" s="75" customFormat="1" ht="15" customHeight="1">
      <c r="A281" s="77">
        <v>275</v>
      </c>
      <c r="B281" s="78" t="str">
        <f>IF(C281=0,"",VLOOKUP(C281,#REF!,2,0))</f>
        <v/>
      </c>
      <c r="C281" s="107"/>
      <c r="D281" s="10"/>
      <c r="E281" s="31"/>
      <c r="F281" s="42"/>
      <c r="G281" s="31"/>
      <c r="H281" s="31"/>
      <c r="I281" s="31"/>
      <c r="J281" s="31"/>
      <c r="K281" s="79" t="s">
        <v>287</v>
      </c>
      <c r="L281" s="79" t="str">
        <f>IF(ISERROR(VLOOKUP($F281,#REF!,L$3,FALSE)),"",VLOOKUP($F281,#REF!,L$3,FALSE))</f>
        <v/>
      </c>
      <c r="M281" s="88"/>
      <c r="N281" s="88"/>
      <c r="O281" s="78"/>
      <c r="P281" s="80">
        <f t="shared" si="26"/>
        <v>0</v>
      </c>
      <c r="Q281" s="87"/>
      <c r="R281" s="31"/>
      <c r="S281" s="81" t="str">
        <f t="shared" si="24"/>
        <v/>
      </c>
      <c r="T281" s="42"/>
      <c r="U281" s="29"/>
      <c r="V281" s="87"/>
      <c r="W281" s="32"/>
      <c r="X281" s="81" t="str">
        <f t="shared" si="25"/>
        <v/>
      </c>
      <c r="Y281" s="42"/>
      <c r="Z281" s="45"/>
      <c r="AA281" s="78"/>
      <c r="AB281" s="78" t="str">
        <f>IF(AA281=0,"",VLOOKUP(AA281,#REF!,2,0))</f>
        <v/>
      </c>
      <c r="AC281" s="82"/>
      <c r="AD281" s="78"/>
      <c r="AE281" s="78"/>
      <c r="AF281" s="83"/>
      <c r="AH281" s="75" t="str">
        <f t="shared" si="27"/>
        <v>女子</v>
      </c>
      <c r="AI281" s="75" t="str">
        <f t="shared" si="28"/>
        <v>女子</v>
      </c>
    </row>
    <row r="282" spans="1:35" s="75" customFormat="1" ht="15" customHeight="1">
      <c r="A282" s="77">
        <v>276</v>
      </c>
      <c r="B282" s="78" t="str">
        <f>IF(C282=0,"",VLOOKUP(C282,#REF!,2,0))</f>
        <v/>
      </c>
      <c r="C282" s="107"/>
      <c r="D282" s="10"/>
      <c r="E282" s="31"/>
      <c r="F282" s="42"/>
      <c r="G282" s="31"/>
      <c r="H282" s="31"/>
      <c r="I282" s="31"/>
      <c r="J282" s="31"/>
      <c r="K282" s="79" t="s">
        <v>287</v>
      </c>
      <c r="L282" s="79" t="str">
        <f>IF(ISERROR(VLOOKUP($F282,#REF!,L$3,FALSE)),"",VLOOKUP($F282,#REF!,L$3,FALSE))</f>
        <v/>
      </c>
      <c r="M282" s="88"/>
      <c r="N282" s="88"/>
      <c r="O282" s="78"/>
      <c r="P282" s="80">
        <f t="shared" si="26"/>
        <v>0</v>
      </c>
      <c r="Q282" s="87"/>
      <c r="R282" s="31"/>
      <c r="S282" s="81" t="str">
        <f t="shared" si="24"/>
        <v/>
      </c>
      <c r="T282" s="42"/>
      <c r="U282" s="29"/>
      <c r="V282" s="87"/>
      <c r="W282" s="32"/>
      <c r="X282" s="81" t="str">
        <f t="shared" si="25"/>
        <v/>
      </c>
      <c r="Y282" s="42"/>
      <c r="Z282" s="45"/>
      <c r="AA282" s="78"/>
      <c r="AB282" s="78" t="str">
        <f>IF(AA282=0,"",VLOOKUP(AA282,#REF!,2,0))</f>
        <v/>
      </c>
      <c r="AC282" s="82"/>
      <c r="AD282" s="78"/>
      <c r="AE282" s="78"/>
      <c r="AF282" s="83"/>
      <c r="AH282" s="75" t="str">
        <f t="shared" si="27"/>
        <v>女子</v>
      </c>
      <c r="AI282" s="75" t="str">
        <f t="shared" si="28"/>
        <v>女子</v>
      </c>
    </row>
    <row r="283" spans="1:35" s="75" customFormat="1" ht="15" customHeight="1">
      <c r="A283" s="77">
        <v>277</v>
      </c>
      <c r="B283" s="78" t="str">
        <f>IF(C283=0,"",VLOOKUP(C283,#REF!,2,0))</f>
        <v/>
      </c>
      <c r="C283" s="107"/>
      <c r="D283" s="10"/>
      <c r="E283" s="31"/>
      <c r="F283" s="42"/>
      <c r="G283" s="31"/>
      <c r="H283" s="31"/>
      <c r="I283" s="31"/>
      <c r="J283" s="31"/>
      <c r="K283" s="79" t="s">
        <v>287</v>
      </c>
      <c r="L283" s="79" t="str">
        <f>IF(ISERROR(VLOOKUP($F283,#REF!,L$3,FALSE)),"",VLOOKUP($F283,#REF!,L$3,FALSE))</f>
        <v/>
      </c>
      <c r="M283" s="88"/>
      <c r="N283" s="88"/>
      <c r="O283" s="78"/>
      <c r="P283" s="80">
        <f t="shared" si="26"/>
        <v>0</v>
      </c>
      <c r="Q283" s="87"/>
      <c r="R283" s="31"/>
      <c r="S283" s="81" t="str">
        <f t="shared" si="24"/>
        <v/>
      </c>
      <c r="T283" s="42"/>
      <c r="U283" s="29"/>
      <c r="V283" s="87"/>
      <c r="W283" s="32"/>
      <c r="X283" s="81" t="str">
        <f t="shared" si="25"/>
        <v/>
      </c>
      <c r="Y283" s="42"/>
      <c r="Z283" s="45"/>
      <c r="AA283" s="78"/>
      <c r="AB283" s="78" t="str">
        <f>IF(AA283=0,"",VLOOKUP(AA283,#REF!,2,0))</f>
        <v/>
      </c>
      <c r="AC283" s="82"/>
      <c r="AD283" s="78"/>
      <c r="AE283" s="78"/>
      <c r="AF283" s="83"/>
      <c r="AH283" s="75" t="str">
        <f t="shared" si="27"/>
        <v>女子</v>
      </c>
      <c r="AI283" s="75" t="str">
        <f t="shared" si="28"/>
        <v>女子</v>
      </c>
    </row>
    <row r="284" spans="1:35" s="75" customFormat="1" ht="15" customHeight="1">
      <c r="A284" s="77">
        <v>278</v>
      </c>
      <c r="B284" s="78" t="str">
        <f>IF(C284=0,"",VLOOKUP(C284,#REF!,2,0))</f>
        <v/>
      </c>
      <c r="C284" s="107"/>
      <c r="D284" s="10"/>
      <c r="E284" s="31"/>
      <c r="F284" s="42"/>
      <c r="G284" s="31"/>
      <c r="H284" s="31"/>
      <c r="I284" s="31"/>
      <c r="J284" s="31"/>
      <c r="K284" s="79" t="s">
        <v>287</v>
      </c>
      <c r="L284" s="79" t="str">
        <f>IF(ISERROR(VLOOKUP($F284,#REF!,L$3,FALSE)),"",VLOOKUP($F284,#REF!,L$3,FALSE))</f>
        <v/>
      </c>
      <c r="M284" s="88"/>
      <c r="N284" s="88"/>
      <c r="O284" s="78"/>
      <c r="P284" s="80">
        <f t="shared" si="26"/>
        <v>0</v>
      </c>
      <c r="Q284" s="87"/>
      <c r="R284" s="31"/>
      <c r="S284" s="81" t="str">
        <f t="shared" si="24"/>
        <v/>
      </c>
      <c r="T284" s="42"/>
      <c r="U284" s="29"/>
      <c r="V284" s="87"/>
      <c r="W284" s="32"/>
      <c r="X284" s="81" t="str">
        <f t="shared" si="25"/>
        <v/>
      </c>
      <c r="Y284" s="42"/>
      <c r="Z284" s="45"/>
      <c r="AA284" s="78"/>
      <c r="AB284" s="78" t="str">
        <f>IF(AA284=0,"",VLOOKUP(AA284,#REF!,2,0))</f>
        <v/>
      </c>
      <c r="AC284" s="82"/>
      <c r="AD284" s="78"/>
      <c r="AE284" s="78"/>
      <c r="AF284" s="83"/>
      <c r="AH284" s="75" t="str">
        <f t="shared" si="27"/>
        <v>女子</v>
      </c>
      <c r="AI284" s="75" t="str">
        <f t="shared" si="28"/>
        <v>女子</v>
      </c>
    </row>
    <row r="285" spans="1:35" s="75" customFormat="1" ht="15" customHeight="1">
      <c r="A285" s="77">
        <v>279</v>
      </c>
      <c r="B285" s="78" t="str">
        <f>IF(C285=0,"",VLOOKUP(C285,#REF!,2,0))</f>
        <v/>
      </c>
      <c r="C285" s="107"/>
      <c r="D285" s="10"/>
      <c r="E285" s="31"/>
      <c r="F285" s="42"/>
      <c r="G285" s="31"/>
      <c r="H285" s="31"/>
      <c r="I285" s="31"/>
      <c r="J285" s="31"/>
      <c r="K285" s="79" t="s">
        <v>287</v>
      </c>
      <c r="L285" s="79" t="str">
        <f>IF(ISERROR(VLOOKUP($F285,#REF!,L$3,FALSE)),"",VLOOKUP($F285,#REF!,L$3,FALSE))</f>
        <v/>
      </c>
      <c r="M285" s="88"/>
      <c r="N285" s="88"/>
      <c r="O285" s="78"/>
      <c r="P285" s="80">
        <f t="shared" si="26"/>
        <v>0</v>
      </c>
      <c r="Q285" s="87"/>
      <c r="R285" s="31"/>
      <c r="S285" s="81" t="str">
        <f t="shared" si="24"/>
        <v/>
      </c>
      <c r="T285" s="42"/>
      <c r="U285" s="29"/>
      <c r="V285" s="87"/>
      <c r="W285" s="32"/>
      <c r="X285" s="81" t="str">
        <f t="shared" si="25"/>
        <v/>
      </c>
      <c r="Y285" s="42"/>
      <c r="Z285" s="45"/>
      <c r="AA285" s="78"/>
      <c r="AB285" s="78" t="str">
        <f>IF(AA285=0,"",VLOOKUP(AA285,#REF!,2,0))</f>
        <v/>
      </c>
      <c r="AC285" s="82"/>
      <c r="AD285" s="78"/>
      <c r="AE285" s="78"/>
      <c r="AF285" s="83"/>
      <c r="AH285" s="75" t="str">
        <f t="shared" si="27"/>
        <v>女子</v>
      </c>
      <c r="AI285" s="75" t="str">
        <f t="shared" si="28"/>
        <v>女子</v>
      </c>
    </row>
    <row r="286" spans="1:35" s="75" customFormat="1" ht="15" customHeight="1">
      <c r="A286" s="77">
        <v>280</v>
      </c>
      <c r="B286" s="78" t="str">
        <f>IF(C286=0,"",VLOOKUP(C286,#REF!,2,0))</f>
        <v/>
      </c>
      <c r="C286" s="107"/>
      <c r="D286" s="10"/>
      <c r="E286" s="31"/>
      <c r="F286" s="42"/>
      <c r="G286" s="31"/>
      <c r="H286" s="31"/>
      <c r="I286" s="31"/>
      <c r="J286" s="31"/>
      <c r="K286" s="79" t="s">
        <v>287</v>
      </c>
      <c r="L286" s="79" t="str">
        <f>IF(ISERROR(VLOOKUP($F286,#REF!,L$3,FALSE)),"",VLOOKUP($F286,#REF!,L$3,FALSE))</f>
        <v/>
      </c>
      <c r="M286" s="88"/>
      <c r="N286" s="88"/>
      <c r="O286" s="78"/>
      <c r="P286" s="80">
        <f t="shared" si="26"/>
        <v>0</v>
      </c>
      <c r="Q286" s="87"/>
      <c r="R286" s="31"/>
      <c r="S286" s="81" t="str">
        <f t="shared" si="24"/>
        <v/>
      </c>
      <c r="T286" s="42"/>
      <c r="U286" s="29"/>
      <c r="V286" s="87"/>
      <c r="W286" s="32"/>
      <c r="X286" s="81" t="str">
        <f t="shared" si="25"/>
        <v/>
      </c>
      <c r="Y286" s="42"/>
      <c r="Z286" s="45"/>
      <c r="AA286" s="78"/>
      <c r="AB286" s="78" t="str">
        <f>IF(AA286=0,"",VLOOKUP(AA286,#REF!,2,0))</f>
        <v/>
      </c>
      <c r="AC286" s="82"/>
      <c r="AD286" s="78"/>
      <c r="AE286" s="78"/>
      <c r="AF286" s="83"/>
      <c r="AH286" s="75" t="str">
        <f t="shared" si="27"/>
        <v>女子</v>
      </c>
      <c r="AI286" s="75" t="str">
        <f t="shared" si="28"/>
        <v>女子</v>
      </c>
    </row>
    <row r="287" spans="1:35" s="75" customFormat="1" ht="15" customHeight="1">
      <c r="A287" s="77">
        <v>281</v>
      </c>
      <c r="B287" s="78" t="str">
        <f>IF(C287=0,"",VLOOKUP(C287,#REF!,2,0))</f>
        <v/>
      </c>
      <c r="C287" s="107"/>
      <c r="D287" s="10"/>
      <c r="E287" s="31"/>
      <c r="F287" s="42"/>
      <c r="G287" s="31"/>
      <c r="H287" s="31"/>
      <c r="I287" s="31"/>
      <c r="J287" s="31"/>
      <c r="K287" s="79" t="s">
        <v>287</v>
      </c>
      <c r="L287" s="79" t="str">
        <f>IF(ISERROR(VLOOKUP($F287,#REF!,L$3,FALSE)),"",VLOOKUP($F287,#REF!,L$3,FALSE))</f>
        <v/>
      </c>
      <c r="M287" s="88"/>
      <c r="N287" s="88"/>
      <c r="O287" s="78"/>
      <c r="P287" s="80">
        <f t="shared" si="26"/>
        <v>0</v>
      </c>
      <c r="Q287" s="87"/>
      <c r="R287" s="31"/>
      <c r="S287" s="81" t="str">
        <f t="shared" si="24"/>
        <v/>
      </c>
      <c r="T287" s="42"/>
      <c r="U287" s="29"/>
      <c r="V287" s="87"/>
      <c r="W287" s="32"/>
      <c r="X287" s="81" t="str">
        <f t="shared" si="25"/>
        <v/>
      </c>
      <c r="Y287" s="42"/>
      <c r="Z287" s="45"/>
      <c r="AA287" s="78"/>
      <c r="AB287" s="78" t="str">
        <f>IF(AA287=0,"",VLOOKUP(AA287,#REF!,2,0))</f>
        <v/>
      </c>
      <c r="AC287" s="82"/>
      <c r="AD287" s="78"/>
      <c r="AE287" s="78"/>
      <c r="AF287" s="83"/>
      <c r="AH287" s="75" t="str">
        <f t="shared" si="27"/>
        <v>女子</v>
      </c>
      <c r="AI287" s="75" t="str">
        <f t="shared" si="28"/>
        <v>女子</v>
      </c>
    </row>
    <row r="288" spans="1:35" s="75" customFormat="1" ht="15" customHeight="1">
      <c r="A288" s="77">
        <v>282</v>
      </c>
      <c r="B288" s="78" t="str">
        <f>IF(C288=0,"",VLOOKUP(C288,#REF!,2,0))</f>
        <v/>
      </c>
      <c r="C288" s="107"/>
      <c r="D288" s="10"/>
      <c r="E288" s="31"/>
      <c r="F288" s="42"/>
      <c r="G288" s="31"/>
      <c r="H288" s="31"/>
      <c r="I288" s="31"/>
      <c r="J288" s="31"/>
      <c r="K288" s="79" t="s">
        <v>287</v>
      </c>
      <c r="L288" s="79" t="str">
        <f>IF(ISERROR(VLOOKUP($F288,#REF!,L$3,FALSE)),"",VLOOKUP($F288,#REF!,L$3,FALSE))</f>
        <v/>
      </c>
      <c r="M288" s="88"/>
      <c r="N288" s="88"/>
      <c r="O288" s="78"/>
      <c r="P288" s="80">
        <f t="shared" si="26"/>
        <v>0</v>
      </c>
      <c r="Q288" s="87"/>
      <c r="R288" s="31"/>
      <c r="S288" s="81" t="str">
        <f t="shared" si="24"/>
        <v/>
      </c>
      <c r="T288" s="42"/>
      <c r="U288" s="29"/>
      <c r="V288" s="87"/>
      <c r="W288" s="32"/>
      <c r="X288" s="81" t="str">
        <f t="shared" si="25"/>
        <v/>
      </c>
      <c r="Y288" s="42"/>
      <c r="Z288" s="45"/>
      <c r="AA288" s="78"/>
      <c r="AB288" s="78" t="str">
        <f>IF(AA288=0,"",VLOOKUP(AA288,#REF!,2,0))</f>
        <v/>
      </c>
      <c r="AC288" s="82"/>
      <c r="AD288" s="78"/>
      <c r="AE288" s="78"/>
      <c r="AF288" s="83"/>
      <c r="AH288" s="75" t="str">
        <f t="shared" si="27"/>
        <v>女子</v>
      </c>
      <c r="AI288" s="75" t="str">
        <f t="shared" si="28"/>
        <v>女子</v>
      </c>
    </row>
    <row r="289" spans="1:35" s="75" customFormat="1" ht="15" customHeight="1">
      <c r="A289" s="77">
        <v>283</v>
      </c>
      <c r="B289" s="78" t="str">
        <f>IF(C289=0,"",VLOOKUP(C289,#REF!,2,0))</f>
        <v/>
      </c>
      <c r="C289" s="107"/>
      <c r="D289" s="10"/>
      <c r="E289" s="31"/>
      <c r="F289" s="42"/>
      <c r="G289" s="31"/>
      <c r="H289" s="31"/>
      <c r="I289" s="31"/>
      <c r="J289" s="31"/>
      <c r="K289" s="79" t="s">
        <v>287</v>
      </c>
      <c r="L289" s="79" t="str">
        <f>IF(ISERROR(VLOOKUP($F289,#REF!,L$3,FALSE)),"",VLOOKUP($F289,#REF!,L$3,FALSE))</f>
        <v/>
      </c>
      <c r="M289" s="88"/>
      <c r="N289" s="88"/>
      <c r="O289" s="78"/>
      <c r="P289" s="80">
        <f t="shared" si="26"/>
        <v>0</v>
      </c>
      <c r="Q289" s="87"/>
      <c r="R289" s="31"/>
      <c r="S289" s="81" t="str">
        <f t="shared" si="24"/>
        <v/>
      </c>
      <c r="T289" s="42"/>
      <c r="U289" s="29"/>
      <c r="V289" s="87"/>
      <c r="W289" s="32"/>
      <c r="X289" s="81" t="str">
        <f t="shared" si="25"/>
        <v/>
      </c>
      <c r="Y289" s="42"/>
      <c r="Z289" s="45"/>
      <c r="AA289" s="78"/>
      <c r="AB289" s="78" t="str">
        <f>IF(AA289=0,"",VLOOKUP(AA289,#REF!,2,0))</f>
        <v/>
      </c>
      <c r="AC289" s="82"/>
      <c r="AD289" s="78"/>
      <c r="AE289" s="78"/>
      <c r="AF289" s="83"/>
      <c r="AH289" s="75" t="str">
        <f t="shared" si="27"/>
        <v>女子</v>
      </c>
      <c r="AI289" s="75" t="str">
        <f t="shared" si="28"/>
        <v>女子</v>
      </c>
    </row>
    <row r="290" spans="1:35" s="75" customFormat="1" ht="15" customHeight="1">
      <c r="A290" s="77">
        <v>284</v>
      </c>
      <c r="B290" s="78" t="str">
        <f>IF(C290=0,"",VLOOKUP(C290,#REF!,2,0))</f>
        <v/>
      </c>
      <c r="C290" s="107"/>
      <c r="D290" s="10"/>
      <c r="E290" s="31"/>
      <c r="F290" s="42"/>
      <c r="G290" s="31"/>
      <c r="H290" s="31"/>
      <c r="I290" s="31"/>
      <c r="J290" s="31"/>
      <c r="K290" s="79" t="s">
        <v>287</v>
      </c>
      <c r="L290" s="79" t="str">
        <f>IF(ISERROR(VLOOKUP($F290,#REF!,L$3,FALSE)),"",VLOOKUP($F290,#REF!,L$3,FALSE))</f>
        <v/>
      </c>
      <c r="M290" s="88"/>
      <c r="N290" s="88"/>
      <c r="O290" s="78"/>
      <c r="P290" s="80">
        <f t="shared" si="26"/>
        <v>0</v>
      </c>
      <c r="Q290" s="87"/>
      <c r="R290" s="31"/>
      <c r="S290" s="81" t="str">
        <f t="shared" si="24"/>
        <v/>
      </c>
      <c r="T290" s="42"/>
      <c r="U290" s="29"/>
      <c r="V290" s="87"/>
      <c r="W290" s="32"/>
      <c r="X290" s="81" t="str">
        <f t="shared" si="25"/>
        <v/>
      </c>
      <c r="Y290" s="42"/>
      <c r="Z290" s="45"/>
      <c r="AA290" s="78"/>
      <c r="AB290" s="78" t="str">
        <f>IF(AA290=0,"",VLOOKUP(AA290,#REF!,2,0))</f>
        <v/>
      </c>
      <c r="AC290" s="82"/>
      <c r="AD290" s="78"/>
      <c r="AE290" s="78"/>
      <c r="AF290" s="83"/>
      <c r="AH290" s="75" t="str">
        <f t="shared" si="27"/>
        <v>女子</v>
      </c>
      <c r="AI290" s="75" t="str">
        <f t="shared" si="28"/>
        <v>女子</v>
      </c>
    </row>
    <row r="291" spans="1:35" s="75" customFormat="1" ht="15" customHeight="1">
      <c r="A291" s="77">
        <v>285</v>
      </c>
      <c r="B291" s="78" t="str">
        <f>IF(C291=0,"",VLOOKUP(C291,#REF!,2,0))</f>
        <v/>
      </c>
      <c r="C291" s="107"/>
      <c r="D291" s="10"/>
      <c r="E291" s="31"/>
      <c r="F291" s="42"/>
      <c r="G291" s="31"/>
      <c r="H291" s="31"/>
      <c r="I291" s="31"/>
      <c r="J291" s="31"/>
      <c r="K291" s="79" t="s">
        <v>287</v>
      </c>
      <c r="L291" s="79" t="str">
        <f>IF(ISERROR(VLOOKUP($F291,#REF!,L$3,FALSE)),"",VLOOKUP($F291,#REF!,L$3,FALSE))</f>
        <v/>
      </c>
      <c r="M291" s="88"/>
      <c r="N291" s="88"/>
      <c r="O291" s="78"/>
      <c r="P291" s="80">
        <f t="shared" si="26"/>
        <v>0</v>
      </c>
      <c r="Q291" s="87"/>
      <c r="R291" s="31"/>
      <c r="S291" s="81" t="str">
        <f t="shared" si="24"/>
        <v/>
      </c>
      <c r="T291" s="42"/>
      <c r="U291" s="29"/>
      <c r="V291" s="87"/>
      <c r="W291" s="32"/>
      <c r="X291" s="81" t="str">
        <f t="shared" si="25"/>
        <v/>
      </c>
      <c r="Y291" s="42"/>
      <c r="Z291" s="45"/>
      <c r="AA291" s="78"/>
      <c r="AB291" s="78" t="str">
        <f>IF(AA291=0,"",VLOOKUP(AA291,#REF!,2,0))</f>
        <v/>
      </c>
      <c r="AC291" s="82"/>
      <c r="AD291" s="78"/>
      <c r="AE291" s="78"/>
      <c r="AF291" s="83"/>
      <c r="AH291" s="75" t="str">
        <f t="shared" si="27"/>
        <v>女子</v>
      </c>
      <c r="AI291" s="75" t="str">
        <f t="shared" si="28"/>
        <v>女子</v>
      </c>
    </row>
    <row r="292" spans="1:35" s="75" customFormat="1" ht="15" customHeight="1">
      <c r="A292" s="77">
        <v>286</v>
      </c>
      <c r="B292" s="78" t="str">
        <f>IF(C292=0,"",VLOOKUP(C292,#REF!,2,0))</f>
        <v/>
      </c>
      <c r="C292" s="107"/>
      <c r="D292" s="10"/>
      <c r="E292" s="31"/>
      <c r="F292" s="42"/>
      <c r="G292" s="31"/>
      <c r="H292" s="31"/>
      <c r="I292" s="31"/>
      <c r="J292" s="31"/>
      <c r="K292" s="79" t="s">
        <v>287</v>
      </c>
      <c r="L292" s="79" t="str">
        <f>IF(ISERROR(VLOOKUP($F292,#REF!,L$3,FALSE)),"",VLOOKUP($F292,#REF!,L$3,FALSE))</f>
        <v/>
      </c>
      <c r="M292" s="88"/>
      <c r="N292" s="88"/>
      <c r="O292" s="78"/>
      <c r="P292" s="80">
        <f t="shared" si="26"/>
        <v>0</v>
      </c>
      <c r="Q292" s="87"/>
      <c r="R292" s="31"/>
      <c r="S292" s="81" t="str">
        <f t="shared" si="24"/>
        <v/>
      </c>
      <c r="T292" s="42"/>
      <c r="U292" s="29"/>
      <c r="V292" s="87"/>
      <c r="W292" s="32"/>
      <c r="X292" s="81" t="str">
        <f t="shared" si="25"/>
        <v/>
      </c>
      <c r="Y292" s="42"/>
      <c r="Z292" s="45"/>
      <c r="AA292" s="78"/>
      <c r="AB292" s="78" t="str">
        <f>IF(AA292=0,"",VLOOKUP(AA292,#REF!,2,0))</f>
        <v/>
      </c>
      <c r="AC292" s="82"/>
      <c r="AD292" s="78"/>
      <c r="AE292" s="78"/>
      <c r="AF292" s="83"/>
      <c r="AH292" s="75" t="str">
        <f t="shared" si="27"/>
        <v>女子</v>
      </c>
      <c r="AI292" s="75" t="str">
        <f t="shared" si="28"/>
        <v>女子</v>
      </c>
    </row>
    <row r="293" spans="1:35" s="75" customFormat="1" ht="15" customHeight="1">
      <c r="A293" s="77">
        <v>287</v>
      </c>
      <c r="B293" s="78" t="str">
        <f>IF(C293=0,"",VLOOKUP(C293,#REF!,2,0))</f>
        <v/>
      </c>
      <c r="C293" s="107"/>
      <c r="D293" s="10"/>
      <c r="E293" s="31"/>
      <c r="F293" s="42"/>
      <c r="G293" s="31"/>
      <c r="H293" s="31"/>
      <c r="I293" s="31"/>
      <c r="J293" s="31"/>
      <c r="K293" s="79" t="s">
        <v>287</v>
      </c>
      <c r="L293" s="79" t="str">
        <f>IF(ISERROR(VLOOKUP($F293,#REF!,L$3,FALSE)),"",VLOOKUP($F293,#REF!,L$3,FALSE))</f>
        <v/>
      </c>
      <c r="M293" s="88"/>
      <c r="N293" s="88"/>
      <c r="O293" s="78"/>
      <c r="P293" s="80">
        <f t="shared" si="26"/>
        <v>0</v>
      </c>
      <c r="Q293" s="87"/>
      <c r="R293" s="31"/>
      <c r="S293" s="81" t="str">
        <f t="shared" si="24"/>
        <v/>
      </c>
      <c r="T293" s="42"/>
      <c r="U293" s="29"/>
      <c r="V293" s="87"/>
      <c r="W293" s="32"/>
      <c r="X293" s="81" t="str">
        <f t="shared" si="25"/>
        <v/>
      </c>
      <c r="Y293" s="42"/>
      <c r="Z293" s="45"/>
      <c r="AA293" s="78"/>
      <c r="AB293" s="78" t="str">
        <f>IF(AA293=0,"",VLOOKUP(AA293,#REF!,2,0))</f>
        <v/>
      </c>
      <c r="AC293" s="82"/>
      <c r="AD293" s="78"/>
      <c r="AE293" s="78"/>
      <c r="AF293" s="83"/>
      <c r="AH293" s="75" t="str">
        <f t="shared" si="27"/>
        <v>女子</v>
      </c>
      <c r="AI293" s="75" t="str">
        <f t="shared" si="28"/>
        <v>女子</v>
      </c>
    </row>
    <row r="294" spans="1:35" s="75" customFormat="1" ht="15" customHeight="1">
      <c r="A294" s="77">
        <v>288</v>
      </c>
      <c r="B294" s="78" t="str">
        <f>IF(C294=0,"",VLOOKUP(C294,#REF!,2,0))</f>
        <v/>
      </c>
      <c r="C294" s="107"/>
      <c r="D294" s="10"/>
      <c r="E294" s="31"/>
      <c r="F294" s="42"/>
      <c r="G294" s="31"/>
      <c r="H294" s="31"/>
      <c r="I294" s="31"/>
      <c r="J294" s="31"/>
      <c r="K294" s="79" t="s">
        <v>287</v>
      </c>
      <c r="L294" s="79" t="str">
        <f>IF(ISERROR(VLOOKUP($F294,#REF!,L$3,FALSE)),"",VLOOKUP($F294,#REF!,L$3,FALSE))</f>
        <v/>
      </c>
      <c r="M294" s="88"/>
      <c r="N294" s="88"/>
      <c r="O294" s="78"/>
      <c r="P294" s="80">
        <f t="shared" si="26"/>
        <v>0</v>
      </c>
      <c r="Q294" s="87"/>
      <c r="R294" s="31"/>
      <c r="S294" s="81" t="str">
        <f t="shared" si="24"/>
        <v/>
      </c>
      <c r="T294" s="42"/>
      <c r="U294" s="29"/>
      <c r="V294" s="87"/>
      <c r="W294" s="32"/>
      <c r="X294" s="81" t="str">
        <f t="shared" si="25"/>
        <v/>
      </c>
      <c r="Y294" s="42"/>
      <c r="Z294" s="45"/>
      <c r="AA294" s="78"/>
      <c r="AB294" s="78" t="str">
        <f>IF(AA294=0,"",VLOOKUP(AA294,#REF!,2,0))</f>
        <v/>
      </c>
      <c r="AC294" s="82"/>
      <c r="AD294" s="78"/>
      <c r="AE294" s="78"/>
      <c r="AF294" s="83"/>
      <c r="AH294" s="75" t="str">
        <f t="shared" si="27"/>
        <v>女子</v>
      </c>
      <c r="AI294" s="75" t="str">
        <f t="shared" si="28"/>
        <v>女子</v>
      </c>
    </row>
    <row r="295" spans="1:35" s="75" customFormat="1" ht="15" customHeight="1">
      <c r="A295" s="77">
        <v>289</v>
      </c>
      <c r="B295" s="78" t="str">
        <f>IF(C295=0,"",VLOOKUP(C295,#REF!,2,0))</f>
        <v/>
      </c>
      <c r="C295" s="107"/>
      <c r="D295" s="10"/>
      <c r="E295" s="31"/>
      <c r="F295" s="42"/>
      <c r="G295" s="31"/>
      <c r="H295" s="31"/>
      <c r="I295" s="31"/>
      <c r="J295" s="31"/>
      <c r="K295" s="79" t="s">
        <v>287</v>
      </c>
      <c r="L295" s="79" t="str">
        <f>IF(ISERROR(VLOOKUP($F295,#REF!,L$3,FALSE)),"",VLOOKUP($F295,#REF!,L$3,FALSE))</f>
        <v/>
      </c>
      <c r="M295" s="88"/>
      <c r="N295" s="88"/>
      <c r="O295" s="78"/>
      <c r="P295" s="80">
        <f t="shared" si="26"/>
        <v>0</v>
      </c>
      <c r="Q295" s="87"/>
      <c r="R295" s="31"/>
      <c r="S295" s="81" t="str">
        <f t="shared" si="24"/>
        <v/>
      </c>
      <c r="T295" s="42"/>
      <c r="U295" s="29"/>
      <c r="V295" s="87"/>
      <c r="W295" s="32"/>
      <c r="X295" s="81" t="str">
        <f t="shared" si="25"/>
        <v/>
      </c>
      <c r="Y295" s="42"/>
      <c r="Z295" s="45"/>
      <c r="AA295" s="78"/>
      <c r="AB295" s="78" t="str">
        <f>IF(AA295=0,"",VLOOKUP(AA295,#REF!,2,0))</f>
        <v/>
      </c>
      <c r="AC295" s="82"/>
      <c r="AD295" s="78"/>
      <c r="AE295" s="78"/>
      <c r="AF295" s="83"/>
      <c r="AH295" s="75" t="str">
        <f t="shared" si="27"/>
        <v>女子</v>
      </c>
      <c r="AI295" s="75" t="str">
        <f t="shared" si="28"/>
        <v>女子</v>
      </c>
    </row>
    <row r="296" spans="1:35" s="75" customFormat="1" ht="15" customHeight="1">
      <c r="A296" s="77">
        <v>290</v>
      </c>
      <c r="B296" s="78" t="str">
        <f>IF(C296=0,"",VLOOKUP(C296,#REF!,2,0))</f>
        <v/>
      </c>
      <c r="C296" s="107"/>
      <c r="D296" s="10"/>
      <c r="E296" s="31"/>
      <c r="F296" s="42"/>
      <c r="G296" s="31"/>
      <c r="H296" s="31"/>
      <c r="I296" s="31"/>
      <c r="J296" s="31"/>
      <c r="K296" s="79" t="s">
        <v>287</v>
      </c>
      <c r="L296" s="79" t="str">
        <f>IF(ISERROR(VLOOKUP($F296,#REF!,L$3,FALSE)),"",VLOOKUP($F296,#REF!,L$3,FALSE))</f>
        <v/>
      </c>
      <c r="M296" s="88"/>
      <c r="N296" s="88"/>
      <c r="O296" s="78"/>
      <c r="P296" s="80">
        <f t="shared" si="26"/>
        <v>0</v>
      </c>
      <c r="Q296" s="87"/>
      <c r="R296" s="31"/>
      <c r="S296" s="81" t="str">
        <f t="shared" si="24"/>
        <v/>
      </c>
      <c r="T296" s="42"/>
      <c r="U296" s="29"/>
      <c r="V296" s="87"/>
      <c r="W296" s="32"/>
      <c r="X296" s="81" t="str">
        <f t="shared" si="25"/>
        <v/>
      </c>
      <c r="Y296" s="42"/>
      <c r="Z296" s="45"/>
      <c r="AA296" s="78"/>
      <c r="AB296" s="78" t="str">
        <f>IF(AA296=0,"",VLOOKUP(AA296,#REF!,2,0))</f>
        <v/>
      </c>
      <c r="AC296" s="82"/>
      <c r="AD296" s="78"/>
      <c r="AE296" s="78"/>
      <c r="AF296" s="83"/>
      <c r="AH296" s="75" t="str">
        <f t="shared" si="27"/>
        <v>女子</v>
      </c>
      <c r="AI296" s="75" t="str">
        <f t="shared" si="28"/>
        <v>女子</v>
      </c>
    </row>
    <row r="297" spans="1:35" s="75" customFormat="1" ht="15" customHeight="1">
      <c r="A297" s="77">
        <v>291</v>
      </c>
      <c r="B297" s="78" t="str">
        <f>IF(C297=0,"",VLOOKUP(C297,#REF!,2,0))</f>
        <v/>
      </c>
      <c r="C297" s="107"/>
      <c r="D297" s="10"/>
      <c r="E297" s="31"/>
      <c r="F297" s="42"/>
      <c r="G297" s="31"/>
      <c r="H297" s="31"/>
      <c r="I297" s="31"/>
      <c r="J297" s="31"/>
      <c r="K297" s="79" t="s">
        <v>287</v>
      </c>
      <c r="L297" s="79" t="str">
        <f>IF(ISERROR(VLOOKUP($F297,#REF!,L$3,FALSE)),"",VLOOKUP($F297,#REF!,L$3,FALSE))</f>
        <v/>
      </c>
      <c r="M297" s="88"/>
      <c r="N297" s="88"/>
      <c r="O297" s="78"/>
      <c r="P297" s="80">
        <f t="shared" si="26"/>
        <v>0</v>
      </c>
      <c r="Q297" s="87"/>
      <c r="R297" s="31"/>
      <c r="S297" s="81" t="str">
        <f t="shared" si="24"/>
        <v/>
      </c>
      <c r="T297" s="42"/>
      <c r="U297" s="29"/>
      <c r="V297" s="87"/>
      <c r="W297" s="32"/>
      <c r="X297" s="81" t="str">
        <f t="shared" si="25"/>
        <v/>
      </c>
      <c r="Y297" s="42"/>
      <c r="Z297" s="45"/>
      <c r="AA297" s="78"/>
      <c r="AB297" s="78" t="str">
        <f>IF(AA297=0,"",VLOOKUP(AA297,#REF!,2,0))</f>
        <v/>
      </c>
      <c r="AC297" s="82"/>
      <c r="AD297" s="78"/>
      <c r="AE297" s="78"/>
      <c r="AF297" s="83"/>
      <c r="AH297" s="75" t="str">
        <f t="shared" si="27"/>
        <v>女子</v>
      </c>
      <c r="AI297" s="75" t="str">
        <f t="shared" si="28"/>
        <v>女子</v>
      </c>
    </row>
    <row r="298" spans="1:35" s="75" customFormat="1" ht="15" customHeight="1">
      <c r="A298" s="77">
        <v>292</v>
      </c>
      <c r="B298" s="78" t="str">
        <f>IF(C298=0,"",VLOOKUP(C298,#REF!,2,0))</f>
        <v/>
      </c>
      <c r="C298" s="107"/>
      <c r="D298" s="10"/>
      <c r="E298" s="31"/>
      <c r="F298" s="42"/>
      <c r="G298" s="31"/>
      <c r="H298" s="31"/>
      <c r="I298" s="31"/>
      <c r="J298" s="31"/>
      <c r="K298" s="79" t="s">
        <v>287</v>
      </c>
      <c r="L298" s="79" t="str">
        <f>IF(ISERROR(VLOOKUP($F298,#REF!,L$3,FALSE)),"",VLOOKUP($F298,#REF!,L$3,FALSE))</f>
        <v/>
      </c>
      <c r="M298" s="88"/>
      <c r="N298" s="88"/>
      <c r="O298" s="78"/>
      <c r="P298" s="80">
        <f t="shared" si="26"/>
        <v>0</v>
      </c>
      <c r="Q298" s="87"/>
      <c r="R298" s="31"/>
      <c r="S298" s="81" t="str">
        <f t="shared" si="24"/>
        <v/>
      </c>
      <c r="T298" s="42"/>
      <c r="U298" s="29"/>
      <c r="V298" s="87"/>
      <c r="W298" s="32"/>
      <c r="X298" s="81" t="str">
        <f t="shared" si="25"/>
        <v/>
      </c>
      <c r="Y298" s="42"/>
      <c r="Z298" s="45"/>
      <c r="AA298" s="78"/>
      <c r="AB298" s="78" t="str">
        <f>IF(AA298=0,"",VLOOKUP(AA298,#REF!,2,0))</f>
        <v/>
      </c>
      <c r="AC298" s="82"/>
      <c r="AD298" s="78"/>
      <c r="AE298" s="78"/>
      <c r="AF298" s="83"/>
      <c r="AH298" s="75" t="str">
        <f t="shared" si="27"/>
        <v>女子</v>
      </c>
      <c r="AI298" s="75" t="str">
        <f t="shared" si="28"/>
        <v>女子</v>
      </c>
    </row>
    <row r="299" spans="1:35" s="75" customFormat="1" ht="15" customHeight="1">
      <c r="A299" s="77">
        <v>293</v>
      </c>
      <c r="B299" s="78" t="str">
        <f>IF(C299=0,"",VLOOKUP(C299,#REF!,2,0))</f>
        <v/>
      </c>
      <c r="C299" s="107"/>
      <c r="D299" s="10"/>
      <c r="E299" s="31"/>
      <c r="F299" s="42"/>
      <c r="G299" s="31"/>
      <c r="H299" s="31"/>
      <c r="I299" s="31"/>
      <c r="J299" s="31"/>
      <c r="K299" s="79" t="s">
        <v>287</v>
      </c>
      <c r="L299" s="79" t="str">
        <f>IF(ISERROR(VLOOKUP($F299,#REF!,L$3,FALSE)),"",VLOOKUP($F299,#REF!,L$3,FALSE))</f>
        <v/>
      </c>
      <c r="M299" s="88"/>
      <c r="N299" s="88"/>
      <c r="O299" s="78"/>
      <c r="P299" s="80">
        <f t="shared" si="26"/>
        <v>0</v>
      </c>
      <c r="Q299" s="87"/>
      <c r="R299" s="31"/>
      <c r="S299" s="81" t="str">
        <f t="shared" si="24"/>
        <v/>
      </c>
      <c r="T299" s="42"/>
      <c r="U299" s="29"/>
      <c r="V299" s="87"/>
      <c r="W299" s="32"/>
      <c r="X299" s="81" t="str">
        <f t="shared" si="25"/>
        <v/>
      </c>
      <c r="Y299" s="42"/>
      <c r="Z299" s="45"/>
      <c r="AA299" s="78"/>
      <c r="AB299" s="78" t="str">
        <f>IF(AA299=0,"",VLOOKUP(AA299,#REF!,2,0))</f>
        <v/>
      </c>
      <c r="AC299" s="82"/>
      <c r="AD299" s="78"/>
      <c r="AE299" s="78"/>
      <c r="AF299" s="83"/>
      <c r="AH299" s="75" t="str">
        <f t="shared" si="27"/>
        <v>女子</v>
      </c>
      <c r="AI299" s="75" t="str">
        <f t="shared" si="28"/>
        <v>女子</v>
      </c>
    </row>
    <row r="300" spans="1:35" s="75" customFormat="1" ht="15" customHeight="1">
      <c r="A300" s="77">
        <v>294</v>
      </c>
      <c r="B300" s="78" t="str">
        <f>IF(C300=0,"",VLOOKUP(C300,#REF!,2,0))</f>
        <v/>
      </c>
      <c r="C300" s="107"/>
      <c r="D300" s="10"/>
      <c r="E300" s="31"/>
      <c r="F300" s="42"/>
      <c r="G300" s="31"/>
      <c r="H300" s="31"/>
      <c r="I300" s="31"/>
      <c r="J300" s="31"/>
      <c r="K300" s="79" t="s">
        <v>287</v>
      </c>
      <c r="L300" s="79" t="str">
        <f>IF(ISERROR(VLOOKUP($F300,#REF!,L$3,FALSE)),"",VLOOKUP($F300,#REF!,L$3,FALSE))</f>
        <v/>
      </c>
      <c r="M300" s="88"/>
      <c r="N300" s="88"/>
      <c r="O300" s="78"/>
      <c r="P300" s="80">
        <f t="shared" si="26"/>
        <v>0</v>
      </c>
      <c r="Q300" s="87"/>
      <c r="R300" s="31"/>
      <c r="S300" s="81" t="str">
        <f t="shared" si="24"/>
        <v/>
      </c>
      <c r="T300" s="42"/>
      <c r="U300" s="29"/>
      <c r="V300" s="87"/>
      <c r="W300" s="32"/>
      <c r="X300" s="81" t="str">
        <f t="shared" si="25"/>
        <v/>
      </c>
      <c r="Y300" s="42"/>
      <c r="Z300" s="45"/>
      <c r="AA300" s="78"/>
      <c r="AB300" s="78" t="str">
        <f>IF(AA300=0,"",VLOOKUP(AA300,#REF!,2,0))</f>
        <v/>
      </c>
      <c r="AC300" s="82"/>
      <c r="AD300" s="78"/>
      <c r="AE300" s="78"/>
      <c r="AF300" s="83"/>
      <c r="AH300" s="75" t="str">
        <f t="shared" si="27"/>
        <v>女子</v>
      </c>
      <c r="AI300" s="75" t="str">
        <f t="shared" si="28"/>
        <v>女子</v>
      </c>
    </row>
    <row r="301" spans="1:35" s="75" customFormat="1" ht="15" customHeight="1">
      <c r="A301" s="77">
        <v>295</v>
      </c>
      <c r="B301" s="78" t="str">
        <f>IF(C301=0,"",VLOOKUP(C301,#REF!,2,0))</f>
        <v/>
      </c>
      <c r="C301" s="107"/>
      <c r="D301" s="10"/>
      <c r="E301" s="31"/>
      <c r="F301" s="42"/>
      <c r="G301" s="31"/>
      <c r="H301" s="31"/>
      <c r="I301" s="31"/>
      <c r="J301" s="31"/>
      <c r="K301" s="79" t="s">
        <v>287</v>
      </c>
      <c r="L301" s="79" t="str">
        <f>IF(ISERROR(VLOOKUP($F301,#REF!,L$3,FALSE)),"",VLOOKUP($F301,#REF!,L$3,FALSE))</f>
        <v/>
      </c>
      <c r="M301" s="88"/>
      <c r="N301" s="88"/>
      <c r="O301" s="78"/>
      <c r="P301" s="80">
        <f t="shared" si="26"/>
        <v>0</v>
      </c>
      <c r="Q301" s="87"/>
      <c r="R301" s="31"/>
      <c r="S301" s="81" t="str">
        <f t="shared" si="24"/>
        <v/>
      </c>
      <c r="T301" s="42"/>
      <c r="U301" s="29"/>
      <c r="V301" s="87"/>
      <c r="W301" s="32"/>
      <c r="X301" s="81" t="str">
        <f t="shared" si="25"/>
        <v/>
      </c>
      <c r="Y301" s="42"/>
      <c r="Z301" s="45"/>
      <c r="AA301" s="78"/>
      <c r="AB301" s="78" t="str">
        <f>IF(AA301=0,"",VLOOKUP(AA301,#REF!,2,0))</f>
        <v/>
      </c>
      <c r="AC301" s="82"/>
      <c r="AD301" s="78"/>
      <c r="AE301" s="78"/>
      <c r="AF301" s="83"/>
      <c r="AH301" s="75" t="str">
        <f t="shared" si="27"/>
        <v>女子</v>
      </c>
      <c r="AI301" s="75" t="str">
        <f t="shared" si="28"/>
        <v>女子</v>
      </c>
    </row>
    <row r="302" spans="1:35" s="75" customFormat="1" ht="15" customHeight="1">
      <c r="A302" s="77">
        <v>296</v>
      </c>
      <c r="B302" s="78" t="str">
        <f>IF(C302=0,"",VLOOKUP(C302,#REF!,2,0))</f>
        <v/>
      </c>
      <c r="C302" s="107"/>
      <c r="D302" s="10"/>
      <c r="E302" s="31"/>
      <c r="F302" s="42"/>
      <c r="G302" s="31"/>
      <c r="H302" s="31"/>
      <c r="I302" s="31"/>
      <c r="J302" s="31"/>
      <c r="K302" s="79" t="s">
        <v>287</v>
      </c>
      <c r="L302" s="79" t="str">
        <f>IF(ISERROR(VLOOKUP($F302,#REF!,L$3,FALSE)),"",VLOOKUP($F302,#REF!,L$3,FALSE))</f>
        <v/>
      </c>
      <c r="M302" s="88"/>
      <c r="N302" s="88"/>
      <c r="O302" s="78"/>
      <c r="P302" s="80">
        <f t="shared" si="26"/>
        <v>0</v>
      </c>
      <c r="Q302" s="87"/>
      <c r="R302" s="31"/>
      <c r="S302" s="81" t="str">
        <f t="shared" si="24"/>
        <v/>
      </c>
      <c r="T302" s="42"/>
      <c r="U302" s="29"/>
      <c r="V302" s="87"/>
      <c r="W302" s="32"/>
      <c r="X302" s="81" t="str">
        <f t="shared" si="25"/>
        <v/>
      </c>
      <c r="Y302" s="42"/>
      <c r="Z302" s="45"/>
      <c r="AA302" s="78"/>
      <c r="AB302" s="78" t="str">
        <f>IF(AA302=0,"",VLOOKUP(AA302,#REF!,2,0))</f>
        <v/>
      </c>
      <c r="AC302" s="82"/>
      <c r="AD302" s="78"/>
      <c r="AE302" s="78"/>
      <c r="AF302" s="83"/>
      <c r="AH302" s="75" t="str">
        <f t="shared" si="27"/>
        <v>女子</v>
      </c>
      <c r="AI302" s="75" t="str">
        <f t="shared" si="28"/>
        <v>女子</v>
      </c>
    </row>
    <row r="303" spans="1:35" s="75" customFormat="1" ht="15" customHeight="1">
      <c r="A303" s="77">
        <v>297</v>
      </c>
      <c r="B303" s="78" t="str">
        <f>IF(C303=0,"",VLOOKUP(C303,#REF!,2,0))</f>
        <v/>
      </c>
      <c r="C303" s="107"/>
      <c r="D303" s="10"/>
      <c r="E303" s="31"/>
      <c r="F303" s="42"/>
      <c r="G303" s="31"/>
      <c r="H303" s="31"/>
      <c r="I303" s="31"/>
      <c r="J303" s="31"/>
      <c r="K303" s="79" t="s">
        <v>287</v>
      </c>
      <c r="L303" s="79" t="str">
        <f>IF(ISERROR(VLOOKUP($F303,#REF!,L$3,FALSE)),"",VLOOKUP($F303,#REF!,L$3,FALSE))</f>
        <v/>
      </c>
      <c r="M303" s="88"/>
      <c r="N303" s="88"/>
      <c r="O303" s="78"/>
      <c r="P303" s="80">
        <f t="shared" si="26"/>
        <v>0</v>
      </c>
      <c r="Q303" s="87"/>
      <c r="R303" s="31"/>
      <c r="S303" s="81" t="str">
        <f t="shared" si="24"/>
        <v/>
      </c>
      <c r="T303" s="42"/>
      <c r="U303" s="29"/>
      <c r="V303" s="87"/>
      <c r="W303" s="32"/>
      <c r="X303" s="81" t="str">
        <f t="shared" si="25"/>
        <v/>
      </c>
      <c r="Y303" s="42"/>
      <c r="Z303" s="45"/>
      <c r="AA303" s="78"/>
      <c r="AB303" s="78" t="str">
        <f>IF(AA303=0,"",VLOOKUP(AA303,#REF!,2,0))</f>
        <v/>
      </c>
      <c r="AC303" s="82"/>
      <c r="AD303" s="78"/>
      <c r="AE303" s="78"/>
      <c r="AF303" s="83"/>
      <c r="AH303" s="75" t="str">
        <f t="shared" si="27"/>
        <v>女子</v>
      </c>
      <c r="AI303" s="75" t="str">
        <f t="shared" si="28"/>
        <v>女子</v>
      </c>
    </row>
    <row r="304" spans="1:35" s="75" customFormat="1" ht="15" customHeight="1">
      <c r="A304" s="77">
        <v>298</v>
      </c>
      <c r="B304" s="78" t="str">
        <f>IF(C304=0,"",VLOOKUP(C304,#REF!,2,0))</f>
        <v/>
      </c>
      <c r="C304" s="107"/>
      <c r="D304" s="10"/>
      <c r="E304" s="31"/>
      <c r="F304" s="42"/>
      <c r="G304" s="31"/>
      <c r="H304" s="31"/>
      <c r="I304" s="31"/>
      <c r="J304" s="31"/>
      <c r="K304" s="79" t="s">
        <v>287</v>
      </c>
      <c r="L304" s="79" t="str">
        <f>IF(ISERROR(VLOOKUP($F304,#REF!,L$3,FALSE)),"",VLOOKUP($F304,#REF!,L$3,FALSE))</f>
        <v/>
      </c>
      <c r="M304" s="88"/>
      <c r="N304" s="88"/>
      <c r="O304" s="78"/>
      <c r="P304" s="80">
        <f t="shared" si="26"/>
        <v>0</v>
      </c>
      <c r="Q304" s="87"/>
      <c r="R304" s="31"/>
      <c r="S304" s="81" t="str">
        <f t="shared" si="24"/>
        <v/>
      </c>
      <c r="T304" s="42"/>
      <c r="U304" s="29"/>
      <c r="V304" s="87"/>
      <c r="W304" s="32"/>
      <c r="X304" s="81" t="str">
        <f t="shared" si="25"/>
        <v/>
      </c>
      <c r="Y304" s="42"/>
      <c r="Z304" s="45"/>
      <c r="AA304" s="78"/>
      <c r="AB304" s="78" t="str">
        <f>IF(AA304=0,"",VLOOKUP(AA304,#REF!,2,0))</f>
        <v/>
      </c>
      <c r="AC304" s="82"/>
      <c r="AD304" s="78"/>
      <c r="AE304" s="78"/>
      <c r="AF304" s="83"/>
      <c r="AH304" s="75" t="str">
        <f t="shared" si="27"/>
        <v>女子</v>
      </c>
      <c r="AI304" s="75" t="str">
        <f t="shared" si="28"/>
        <v>女子</v>
      </c>
    </row>
    <row r="305" spans="1:35" s="75" customFormat="1" ht="15" customHeight="1">
      <c r="A305" s="77">
        <v>299</v>
      </c>
      <c r="B305" s="78" t="str">
        <f>IF(C305=0,"",VLOOKUP(C305,#REF!,2,0))</f>
        <v/>
      </c>
      <c r="C305" s="107"/>
      <c r="D305" s="10"/>
      <c r="E305" s="31"/>
      <c r="F305" s="42"/>
      <c r="G305" s="31"/>
      <c r="H305" s="31"/>
      <c r="I305" s="31"/>
      <c r="J305" s="31"/>
      <c r="K305" s="79" t="s">
        <v>287</v>
      </c>
      <c r="L305" s="79" t="str">
        <f>IF(ISERROR(VLOOKUP($F305,#REF!,L$3,FALSE)),"",VLOOKUP($F305,#REF!,L$3,FALSE))</f>
        <v/>
      </c>
      <c r="M305" s="88"/>
      <c r="N305" s="88"/>
      <c r="O305" s="78"/>
      <c r="P305" s="80">
        <f t="shared" si="26"/>
        <v>0</v>
      </c>
      <c r="Q305" s="87"/>
      <c r="R305" s="31"/>
      <c r="S305" s="81" t="str">
        <f t="shared" si="24"/>
        <v/>
      </c>
      <c r="T305" s="42"/>
      <c r="U305" s="29"/>
      <c r="V305" s="87"/>
      <c r="W305" s="32"/>
      <c r="X305" s="81" t="str">
        <f t="shared" si="25"/>
        <v/>
      </c>
      <c r="Y305" s="42"/>
      <c r="Z305" s="45"/>
      <c r="AA305" s="78"/>
      <c r="AB305" s="78" t="str">
        <f>IF(AA305=0,"",VLOOKUP(AA305,#REF!,2,0))</f>
        <v/>
      </c>
      <c r="AC305" s="82"/>
      <c r="AD305" s="78"/>
      <c r="AE305" s="78"/>
      <c r="AF305" s="83"/>
      <c r="AH305" s="75" t="str">
        <f t="shared" si="27"/>
        <v>女子</v>
      </c>
      <c r="AI305" s="75" t="str">
        <f t="shared" si="28"/>
        <v>女子</v>
      </c>
    </row>
    <row r="306" spans="1:35" s="75" customFormat="1" ht="15" customHeight="1">
      <c r="A306" s="77">
        <v>300</v>
      </c>
      <c r="B306" s="78" t="str">
        <f>IF(C306=0,"",VLOOKUP(C306,#REF!,2,0))</f>
        <v/>
      </c>
      <c r="C306" s="107"/>
      <c r="D306" s="10"/>
      <c r="E306" s="31"/>
      <c r="F306" s="42"/>
      <c r="G306" s="31"/>
      <c r="H306" s="31"/>
      <c r="I306" s="31"/>
      <c r="J306" s="31"/>
      <c r="K306" s="79" t="s">
        <v>287</v>
      </c>
      <c r="L306" s="79" t="str">
        <f>IF(ISERROR(VLOOKUP($F306,#REF!,L$3,FALSE)),"",VLOOKUP($F306,#REF!,L$3,FALSE))</f>
        <v/>
      </c>
      <c r="M306" s="88"/>
      <c r="N306" s="88"/>
      <c r="O306" s="78"/>
      <c r="P306" s="80">
        <f t="shared" si="26"/>
        <v>0</v>
      </c>
      <c r="Q306" s="87"/>
      <c r="R306" s="31"/>
      <c r="S306" s="81" t="str">
        <f t="shared" si="24"/>
        <v/>
      </c>
      <c r="T306" s="42"/>
      <c r="U306" s="29"/>
      <c r="V306" s="87"/>
      <c r="W306" s="32"/>
      <c r="X306" s="81" t="str">
        <f t="shared" si="25"/>
        <v/>
      </c>
      <c r="Y306" s="42"/>
      <c r="Z306" s="45"/>
      <c r="AA306" s="78"/>
      <c r="AB306" s="78" t="str">
        <f>IF(AA306=0,"",VLOOKUP(AA306,#REF!,2,0))</f>
        <v/>
      </c>
      <c r="AC306" s="82"/>
      <c r="AD306" s="78"/>
      <c r="AE306" s="78"/>
      <c r="AF306" s="83"/>
      <c r="AH306" s="75" t="str">
        <f t="shared" si="27"/>
        <v>女子</v>
      </c>
      <c r="AI306" s="75" t="str">
        <f t="shared" si="28"/>
        <v>女子</v>
      </c>
    </row>
    <row r="307" spans="1:35" s="75" customFormat="1" ht="15" customHeight="1">
      <c r="A307" s="77">
        <v>301</v>
      </c>
      <c r="B307" s="78" t="str">
        <f>IF(C307=0,"",VLOOKUP(C307,#REF!,2,0))</f>
        <v/>
      </c>
      <c r="C307" s="107"/>
      <c r="D307" s="10"/>
      <c r="E307" s="31"/>
      <c r="F307" s="42"/>
      <c r="G307" s="31"/>
      <c r="H307" s="31"/>
      <c r="I307" s="31"/>
      <c r="J307" s="31"/>
      <c r="K307" s="79" t="s">
        <v>287</v>
      </c>
      <c r="L307" s="79" t="str">
        <f>IF(ISERROR(VLOOKUP($F307,#REF!,L$3,FALSE)),"",VLOOKUP($F307,#REF!,L$3,FALSE))</f>
        <v/>
      </c>
      <c r="M307" s="88"/>
      <c r="N307" s="88"/>
      <c r="O307" s="78"/>
      <c r="P307" s="80">
        <f t="shared" si="26"/>
        <v>0</v>
      </c>
      <c r="Q307" s="87"/>
      <c r="R307" s="31"/>
      <c r="S307" s="81" t="str">
        <f t="shared" si="24"/>
        <v/>
      </c>
      <c r="T307" s="42"/>
      <c r="U307" s="29"/>
      <c r="V307" s="87"/>
      <c r="W307" s="32"/>
      <c r="X307" s="81" t="str">
        <f t="shared" si="25"/>
        <v/>
      </c>
      <c r="Y307" s="42"/>
      <c r="Z307" s="45"/>
      <c r="AA307" s="78"/>
      <c r="AB307" s="78" t="str">
        <f>IF(AA307=0,"",VLOOKUP(AA307,#REF!,2,0))</f>
        <v/>
      </c>
      <c r="AC307" s="82"/>
      <c r="AD307" s="78"/>
      <c r="AE307" s="78"/>
      <c r="AF307" s="83"/>
      <c r="AH307" s="75" t="str">
        <f t="shared" si="27"/>
        <v>女子</v>
      </c>
      <c r="AI307" s="75" t="str">
        <f t="shared" si="28"/>
        <v>女子</v>
      </c>
    </row>
    <row r="308" spans="1:35" s="75" customFormat="1" ht="15" customHeight="1">
      <c r="A308" s="77">
        <v>302</v>
      </c>
      <c r="B308" s="78" t="str">
        <f>IF(C308=0,"",VLOOKUP(C308,#REF!,2,0))</f>
        <v/>
      </c>
      <c r="C308" s="107"/>
      <c r="D308" s="10"/>
      <c r="E308" s="31"/>
      <c r="F308" s="42"/>
      <c r="G308" s="31"/>
      <c r="H308" s="31"/>
      <c r="I308" s="31"/>
      <c r="J308" s="31"/>
      <c r="K308" s="79" t="s">
        <v>287</v>
      </c>
      <c r="L308" s="79" t="str">
        <f>IF(ISERROR(VLOOKUP($F308,#REF!,L$3,FALSE)),"",VLOOKUP($F308,#REF!,L$3,FALSE))</f>
        <v/>
      </c>
      <c r="M308" s="88"/>
      <c r="N308" s="88"/>
      <c r="O308" s="78"/>
      <c r="P308" s="80">
        <f t="shared" si="26"/>
        <v>0</v>
      </c>
      <c r="Q308" s="87"/>
      <c r="R308" s="31"/>
      <c r="S308" s="81" t="str">
        <f t="shared" si="24"/>
        <v/>
      </c>
      <c r="T308" s="42"/>
      <c r="U308" s="29"/>
      <c r="V308" s="87"/>
      <c r="W308" s="32"/>
      <c r="X308" s="81" t="str">
        <f t="shared" si="25"/>
        <v/>
      </c>
      <c r="Y308" s="42"/>
      <c r="Z308" s="45"/>
      <c r="AA308" s="78"/>
      <c r="AB308" s="78" t="str">
        <f>IF(AA308=0,"",VLOOKUP(AA308,#REF!,2,0))</f>
        <v/>
      </c>
      <c r="AC308" s="82"/>
      <c r="AD308" s="78"/>
      <c r="AE308" s="78"/>
      <c r="AF308" s="83"/>
      <c r="AH308" s="75" t="str">
        <f t="shared" si="27"/>
        <v>女子</v>
      </c>
      <c r="AI308" s="75" t="str">
        <f t="shared" si="28"/>
        <v>女子</v>
      </c>
    </row>
    <row r="309" spans="1:35" s="75" customFormat="1" ht="15" customHeight="1">
      <c r="A309" s="77">
        <v>303</v>
      </c>
      <c r="B309" s="78" t="str">
        <f>IF(C309=0,"",VLOOKUP(C309,#REF!,2,0))</f>
        <v/>
      </c>
      <c r="C309" s="107"/>
      <c r="D309" s="10"/>
      <c r="E309" s="31"/>
      <c r="F309" s="42"/>
      <c r="G309" s="31"/>
      <c r="H309" s="31"/>
      <c r="I309" s="31"/>
      <c r="J309" s="31"/>
      <c r="K309" s="79" t="s">
        <v>287</v>
      </c>
      <c r="L309" s="79" t="str">
        <f>IF(ISERROR(VLOOKUP($F309,#REF!,L$3,FALSE)),"",VLOOKUP($F309,#REF!,L$3,FALSE))</f>
        <v/>
      </c>
      <c r="M309" s="88"/>
      <c r="N309" s="88"/>
      <c r="O309" s="78"/>
      <c r="P309" s="80">
        <f t="shared" si="26"/>
        <v>0</v>
      </c>
      <c r="Q309" s="87"/>
      <c r="R309" s="31"/>
      <c r="S309" s="81" t="str">
        <f t="shared" si="24"/>
        <v/>
      </c>
      <c r="T309" s="42"/>
      <c r="U309" s="29"/>
      <c r="V309" s="87"/>
      <c r="W309" s="32"/>
      <c r="X309" s="81" t="str">
        <f t="shared" si="25"/>
        <v/>
      </c>
      <c r="Y309" s="42"/>
      <c r="Z309" s="45"/>
      <c r="AA309" s="78"/>
      <c r="AB309" s="78" t="str">
        <f>IF(AA309=0,"",VLOOKUP(AA309,#REF!,2,0))</f>
        <v/>
      </c>
      <c r="AC309" s="82"/>
      <c r="AD309" s="78"/>
      <c r="AE309" s="78"/>
      <c r="AF309" s="83"/>
      <c r="AH309" s="75" t="str">
        <f t="shared" si="27"/>
        <v>女子</v>
      </c>
      <c r="AI309" s="75" t="str">
        <f t="shared" si="28"/>
        <v>女子</v>
      </c>
    </row>
    <row r="310" spans="1:35" s="75" customFormat="1" ht="15" customHeight="1">
      <c r="A310" s="77">
        <v>304</v>
      </c>
      <c r="B310" s="78" t="str">
        <f>IF(C310=0,"",VLOOKUP(C310,#REF!,2,0))</f>
        <v/>
      </c>
      <c r="C310" s="107"/>
      <c r="D310" s="10"/>
      <c r="E310" s="31"/>
      <c r="F310" s="42"/>
      <c r="G310" s="31"/>
      <c r="H310" s="31"/>
      <c r="I310" s="31"/>
      <c r="J310" s="31"/>
      <c r="K310" s="79" t="s">
        <v>287</v>
      </c>
      <c r="L310" s="79" t="str">
        <f>IF(ISERROR(VLOOKUP($F310,#REF!,L$3,FALSE)),"",VLOOKUP($F310,#REF!,L$3,FALSE))</f>
        <v/>
      </c>
      <c r="M310" s="88"/>
      <c r="N310" s="88"/>
      <c r="O310" s="78"/>
      <c r="P310" s="80">
        <f t="shared" si="26"/>
        <v>0</v>
      </c>
      <c r="Q310" s="87"/>
      <c r="R310" s="31"/>
      <c r="S310" s="81" t="str">
        <f t="shared" si="24"/>
        <v/>
      </c>
      <c r="T310" s="42"/>
      <c r="U310" s="29"/>
      <c r="V310" s="87"/>
      <c r="W310" s="32"/>
      <c r="X310" s="81" t="str">
        <f t="shared" si="25"/>
        <v/>
      </c>
      <c r="Y310" s="42"/>
      <c r="Z310" s="45"/>
      <c r="AA310" s="78"/>
      <c r="AB310" s="78" t="str">
        <f>IF(AA310=0,"",VLOOKUP(AA310,#REF!,2,0))</f>
        <v/>
      </c>
      <c r="AC310" s="82"/>
      <c r="AD310" s="78"/>
      <c r="AE310" s="78"/>
      <c r="AF310" s="83"/>
      <c r="AH310" s="75" t="str">
        <f t="shared" si="27"/>
        <v>女子</v>
      </c>
      <c r="AI310" s="75" t="str">
        <f t="shared" si="28"/>
        <v>女子</v>
      </c>
    </row>
    <row r="311" spans="1:35" s="75" customFormat="1" ht="15" customHeight="1">
      <c r="A311" s="77">
        <v>305</v>
      </c>
      <c r="B311" s="78" t="str">
        <f>IF(C311=0,"",VLOOKUP(C311,#REF!,2,0))</f>
        <v/>
      </c>
      <c r="C311" s="107"/>
      <c r="D311" s="10"/>
      <c r="E311" s="31"/>
      <c r="F311" s="42"/>
      <c r="G311" s="31"/>
      <c r="H311" s="31"/>
      <c r="I311" s="31"/>
      <c r="J311" s="31"/>
      <c r="K311" s="79" t="s">
        <v>287</v>
      </c>
      <c r="L311" s="79" t="str">
        <f>IF(ISERROR(VLOOKUP($F311,#REF!,L$3,FALSE)),"",VLOOKUP($F311,#REF!,L$3,FALSE))</f>
        <v/>
      </c>
      <c r="M311" s="88"/>
      <c r="N311" s="88"/>
      <c r="O311" s="78"/>
      <c r="P311" s="80">
        <f t="shared" si="26"/>
        <v>0</v>
      </c>
      <c r="Q311" s="87"/>
      <c r="R311" s="31"/>
      <c r="S311" s="81" t="str">
        <f t="shared" si="24"/>
        <v/>
      </c>
      <c r="T311" s="42"/>
      <c r="U311" s="29"/>
      <c r="V311" s="87"/>
      <c r="W311" s="32"/>
      <c r="X311" s="81" t="str">
        <f t="shared" si="25"/>
        <v/>
      </c>
      <c r="Y311" s="42"/>
      <c r="Z311" s="45"/>
      <c r="AA311" s="78"/>
      <c r="AB311" s="78" t="str">
        <f>IF(AA311=0,"",VLOOKUP(AA311,#REF!,2,0))</f>
        <v/>
      </c>
      <c r="AC311" s="82"/>
      <c r="AD311" s="78"/>
      <c r="AE311" s="78"/>
      <c r="AF311" s="83"/>
      <c r="AH311" s="75" t="str">
        <f t="shared" si="27"/>
        <v>女子</v>
      </c>
      <c r="AI311" s="75" t="str">
        <f t="shared" si="28"/>
        <v>女子</v>
      </c>
    </row>
    <row r="312" spans="1:35" s="75" customFormat="1" ht="15" customHeight="1">
      <c r="A312" s="77">
        <v>306</v>
      </c>
      <c r="B312" s="78" t="str">
        <f>IF(C312=0,"",VLOOKUP(C312,#REF!,2,0))</f>
        <v/>
      </c>
      <c r="C312" s="107"/>
      <c r="D312" s="10"/>
      <c r="E312" s="31"/>
      <c r="F312" s="42"/>
      <c r="G312" s="31"/>
      <c r="H312" s="31"/>
      <c r="I312" s="31"/>
      <c r="J312" s="31"/>
      <c r="K312" s="79" t="s">
        <v>287</v>
      </c>
      <c r="L312" s="79" t="str">
        <f>IF(ISERROR(VLOOKUP($F312,#REF!,L$3,FALSE)),"",VLOOKUP($F312,#REF!,L$3,FALSE))</f>
        <v/>
      </c>
      <c r="M312" s="88"/>
      <c r="N312" s="88"/>
      <c r="O312" s="78"/>
      <c r="P312" s="80">
        <f t="shared" si="26"/>
        <v>0</v>
      </c>
      <c r="Q312" s="87"/>
      <c r="R312" s="31"/>
      <c r="S312" s="81" t="str">
        <f t="shared" si="24"/>
        <v/>
      </c>
      <c r="T312" s="42"/>
      <c r="U312" s="29"/>
      <c r="V312" s="87"/>
      <c r="W312" s="32"/>
      <c r="X312" s="81" t="str">
        <f t="shared" si="25"/>
        <v/>
      </c>
      <c r="Y312" s="42"/>
      <c r="Z312" s="45"/>
      <c r="AA312" s="78"/>
      <c r="AB312" s="78" t="str">
        <f>IF(AA312=0,"",VLOOKUP(AA312,#REF!,2,0))</f>
        <v/>
      </c>
      <c r="AC312" s="82"/>
      <c r="AD312" s="78"/>
      <c r="AE312" s="78"/>
      <c r="AF312" s="83"/>
      <c r="AH312" s="75" t="str">
        <f t="shared" si="27"/>
        <v>女子</v>
      </c>
      <c r="AI312" s="75" t="str">
        <f t="shared" si="28"/>
        <v>女子</v>
      </c>
    </row>
    <row r="313" spans="1:35" s="75" customFormat="1" ht="15" customHeight="1">
      <c r="A313" s="77">
        <v>307</v>
      </c>
      <c r="B313" s="78" t="str">
        <f>IF(C313=0,"",VLOOKUP(C313,#REF!,2,0))</f>
        <v/>
      </c>
      <c r="C313" s="107"/>
      <c r="D313" s="10"/>
      <c r="E313" s="31"/>
      <c r="F313" s="42"/>
      <c r="G313" s="31"/>
      <c r="H313" s="31"/>
      <c r="I313" s="31"/>
      <c r="J313" s="31"/>
      <c r="K313" s="79" t="s">
        <v>287</v>
      </c>
      <c r="L313" s="79" t="str">
        <f>IF(ISERROR(VLOOKUP($F313,#REF!,L$3,FALSE)),"",VLOOKUP($F313,#REF!,L$3,FALSE))</f>
        <v/>
      </c>
      <c r="M313" s="88"/>
      <c r="N313" s="88"/>
      <c r="O313" s="78"/>
      <c r="P313" s="80">
        <f t="shared" si="26"/>
        <v>0</v>
      </c>
      <c r="Q313" s="87"/>
      <c r="R313" s="31"/>
      <c r="S313" s="81" t="str">
        <f t="shared" si="24"/>
        <v/>
      </c>
      <c r="T313" s="42"/>
      <c r="U313" s="29"/>
      <c r="V313" s="87"/>
      <c r="W313" s="32"/>
      <c r="X313" s="81" t="str">
        <f t="shared" si="25"/>
        <v/>
      </c>
      <c r="Y313" s="42"/>
      <c r="Z313" s="45"/>
      <c r="AA313" s="78"/>
      <c r="AB313" s="78" t="str">
        <f>IF(AA313=0,"",VLOOKUP(AA313,#REF!,2,0))</f>
        <v/>
      </c>
      <c r="AC313" s="82"/>
      <c r="AD313" s="78"/>
      <c r="AE313" s="78"/>
      <c r="AF313" s="83"/>
      <c r="AH313" s="75" t="str">
        <f t="shared" si="27"/>
        <v>女子</v>
      </c>
      <c r="AI313" s="75" t="str">
        <f t="shared" si="28"/>
        <v>女子</v>
      </c>
    </row>
    <row r="314" spans="1:35" s="75" customFormat="1" ht="15" customHeight="1">
      <c r="A314" s="77">
        <v>308</v>
      </c>
      <c r="B314" s="78" t="str">
        <f>IF(C314=0,"",VLOOKUP(C314,#REF!,2,0))</f>
        <v/>
      </c>
      <c r="C314" s="107"/>
      <c r="D314" s="10"/>
      <c r="E314" s="31"/>
      <c r="F314" s="42"/>
      <c r="G314" s="31"/>
      <c r="H314" s="31"/>
      <c r="I314" s="31"/>
      <c r="J314" s="31"/>
      <c r="K314" s="79" t="s">
        <v>287</v>
      </c>
      <c r="L314" s="79" t="str">
        <f>IF(ISERROR(VLOOKUP($F314,#REF!,L$3,FALSE)),"",VLOOKUP($F314,#REF!,L$3,FALSE))</f>
        <v/>
      </c>
      <c r="M314" s="88"/>
      <c r="N314" s="88"/>
      <c r="O314" s="78"/>
      <c r="P314" s="80">
        <f t="shared" si="26"/>
        <v>0</v>
      </c>
      <c r="Q314" s="87"/>
      <c r="R314" s="31"/>
      <c r="S314" s="81" t="str">
        <f t="shared" si="24"/>
        <v/>
      </c>
      <c r="T314" s="42"/>
      <c r="U314" s="29"/>
      <c r="V314" s="87"/>
      <c r="W314" s="32"/>
      <c r="X314" s="81" t="str">
        <f t="shared" si="25"/>
        <v/>
      </c>
      <c r="Y314" s="42"/>
      <c r="Z314" s="45"/>
      <c r="AA314" s="78"/>
      <c r="AB314" s="78" t="str">
        <f>IF(AA314=0,"",VLOOKUP(AA314,#REF!,2,0))</f>
        <v/>
      </c>
      <c r="AC314" s="82"/>
      <c r="AD314" s="78"/>
      <c r="AE314" s="78"/>
      <c r="AF314" s="83"/>
      <c r="AH314" s="75" t="str">
        <f t="shared" si="27"/>
        <v>女子</v>
      </c>
      <c r="AI314" s="75" t="str">
        <f t="shared" si="28"/>
        <v>女子</v>
      </c>
    </row>
    <row r="315" spans="1:35" s="75" customFormat="1" ht="15" customHeight="1">
      <c r="A315" s="77">
        <v>309</v>
      </c>
      <c r="B315" s="78" t="str">
        <f>IF(C315=0,"",VLOOKUP(C315,#REF!,2,0))</f>
        <v/>
      </c>
      <c r="C315" s="107"/>
      <c r="D315" s="10"/>
      <c r="E315" s="31"/>
      <c r="F315" s="42"/>
      <c r="G315" s="31"/>
      <c r="H315" s="31"/>
      <c r="I315" s="31"/>
      <c r="J315" s="31"/>
      <c r="K315" s="79" t="s">
        <v>287</v>
      </c>
      <c r="L315" s="79" t="str">
        <f>IF(ISERROR(VLOOKUP($F315,#REF!,L$3,FALSE)),"",VLOOKUP($F315,#REF!,L$3,FALSE))</f>
        <v/>
      </c>
      <c r="M315" s="88"/>
      <c r="N315" s="88"/>
      <c r="O315" s="78"/>
      <c r="P315" s="80">
        <f t="shared" si="26"/>
        <v>0</v>
      </c>
      <c r="Q315" s="87"/>
      <c r="R315" s="31"/>
      <c r="S315" s="81" t="str">
        <f t="shared" si="24"/>
        <v/>
      </c>
      <c r="T315" s="42"/>
      <c r="U315" s="29"/>
      <c r="V315" s="87"/>
      <c r="W315" s="32"/>
      <c r="X315" s="81" t="str">
        <f t="shared" si="25"/>
        <v/>
      </c>
      <c r="Y315" s="42"/>
      <c r="Z315" s="45"/>
      <c r="AA315" s="78"/>
      <c r="AB315" s="78" t="str">
        <f>IF(AA315=0,"",VLOOKUP(AA315,#REF!,2,0))</f>
        <v/>
      </c>
      <c r="AC315" s="82"/>
      <c r="AD315" s="78"/>
      <c r="AE315" s="78"/>
      <c r="AF315" s="83"/>
      <c r="AH315" s="75" t="str">
        <f t="shared" si="27"/>
        <v>女子</v>
      </c>
      <c r="AI315" s="75" t="str">
        <f t="shared" si="28"/>
        <v>女子</v>
      </c>
    </row>
    <row r="316" spans="1:35" s="75" customFormat="1" ht="15" customHeight="1">
      <c r="A316" s="77">
        <v>310</v>
      </c>
      <c r="B316" s="78" t="str">
        <f>IF(C316=0,"",VLOOKUP(C316,#REF!,2,0))</f>
        <v/>
      </c>
      <c r="C316" s="107"/>
      <c r="D316" s="10"/>
      <c r="E316" s="31"/>
      <c r="F316" s="42"/>
      <c r="G316" s="31"/>
      <c r="H316" s="31"/>
      <c r="I316" s="31"/>
      <c r="J316" s="31"/>
      <c r="K316" s="79" t="s">
        <v>287</v>
      </c>
      <c r="L316" s="79" t="str">
        <f>IF(ISERROR(VLOOKUP($F316,#REF!,L$3,FALSE)),"",VLOOKUP($F316,#REF!,L$3,FALSE))</f>
        <v/>
      </c>
      <c r="M316" s="88"/>
      <c r="N316" s="88"/>
      <c r="O316" s="78"/>
      <c r="P316" s="80">
        <f t="shared" si="26"/>
        <v>0</v>
      </c>
      <c r="Q316" s="87"/>
      <c r="R316" s="31"/>
      <c r="S316" s="81" t="str">
        <f t="shared" si="24"/>
        <v/>
      </c>
      <c r="T316" s="42"/>
      <c r="U316" s="29"/>
      <c r="V316" s="87"/>
      <c r="W316" s="32"/>
      <c r="X316" s="81" t="str">
        <f t="shared" si="25"/>
        <v/>
      </c>
      <c r="Y316" s="42"/>
      <c r="Z316" s="45"/>
      <c r="AA316" s="78"/>
      <c r="AB316" s="78" t="str">
        <f>IF(AA316=0,"",VLOOKUP(AA316,#REF!,2,0))</f>
        <v/>
      </c>
      <c r="AC316" s="82"/>
      <c r="AD316" s="78"/>
      <c r="AE316" s="78"/>
      <c r="AF316" s="83"/>
      <c r="AH316" s="75" t="str">
        <f t="shared" si="27"/>
        <v>女子</v>
      </c>
      <c r="AI316" s="75" t="str">
        <f t="shared" si="28"/>
        <v>女子</v>
      </c>
    </row>
    <row r="317" spans="1:35" s="75" customFormat="1" ht="15" customHeight="1">
      <c r="A317" s="77">
        <v>311</v>
      </c>
      <c r="B317" s="78" t="str">
        <f>IF(C317=0,"",VLOOKUP(C317,#REF!,2,0))</f>
        <v/>
      </c>
      <c r="C317" s="107"/>
      <c r="D317" s="10"/>
      <c r="E317" s="31"/>
      <c r="F317" s="42"/>
      <c r="G317" s="31"/>
      <c r="H317" s="31"/>
      <c r="I317" s="31"/>
      <c r="J317" s="31"/>
      <c r="K317" s="79" t="s">
        <v>287</v>
      </c>
      <c r="L317" s="79" t="str">
        <f>IF(ISERROR(VLOOKUP($F317,#REF!,L$3,FALSE)),"",VLOOKUP($F317,#REF!,L$3,FALSE))</f>
        <v/>
      </c>
      <c r="M317" s="88"/>
      <c r="N317" s="88"/>
      <c r="O317" s="78"/>
      <c r="P317" s="80">
        <f t="shared" si="26"/>
        <v>0</v>
      </c>
      <c r="Q317" s="87"/>
      <c r="R317" s="31"/>
      <c r="S317" s="81" t="str">
        <f t="shared" si="24"/>
        <v/>
      </c>
      <c r="T317" s="42"/>
      <c r="U317" s="29"/>
      <c r="V317" s="87"/>
      <c r="W317" s="32"/>
      <c r="X317" s="81" t="str">
        <f t="shared" si="25"/>
        <v/>
      </c>
      <c r="Y317" s="42"/>
      <c r="Z317" s="45"/>
      <c r="AA317" s="78"/>
      <c r="AB317" s="78" t="str">
        <f>IF(AA317=0,"",VLOOKUP(AA317,#REF!,2,0))</f>
        <v/>
      </c>
      <c r="AC317" s="82"/>
      <c r="AD317" s="78"/>
      <c r="AE317" s="78"/>
      <c r="AF317" s="83"/>
      <c r="AH317" s="75" t="str">
        <f t="shared" si="27"/>
        <v>女子</v>
      </c>
      <c r="AI317" s="75" t="str">
        <f t="shared" si="28"/>
        <v>女子</v>
      </c>
    </row>
    <row r="318" spans="1:35" s="75" customFormat="1" ht="15" customHeight="1">
      <c r="A318" s="77">
        <v>312</v>
      </c>
      <c r="B318" s="78" t="str">
        <f>IF(C318=0,"",VLOOKUP(C318,#REF!,2,0))</f>
        <v/>
      </c>
      <c r="C318" s="107"/>
      <c r="D318" s="10"/>
      <c r="E318" s="31"/>
      <c r="F318" s="42"/>
      <c r="G318" s="31"/>
      <c r="H318" s="31"/>
      <c r="I318" s="31"/>
      <c r="J318" s="31"/>
      <c r="K318" s="79" t="s">
        <v>287</v>
      </c>
      <c r="L318" s="79" t="str">
        <f>IF(ISERROR(VLOOKUP($F318,#REF!,L$3,FALSE)),"",VLOOKUP($F318,#REF!,L$3,FALSE))</f>
        <v/>
      </c>
      <c r="M318" s="88"/>
      <c r="N318" s="88"/>
      <c r="O318" s="78"/>
      <c r="P318" s="80">
        <f t="shared" si="26"/>
        <v>0</v>
      </c>
      <c r="Q318" s="87"/>
      <c r="R318" s="31"/>
      <c r="S318" s="81" t="str">
        <f t="shared" si="24"/>
        <v/>
      </c>
      <c r="T318" s="42"/>
      <c r="U318" s="29"/>
      <c r="V318" s="87"/>
      <c r="W318" s="32"/>
      <c r="X318" s="81" t="str">
        <f t="shared" si="25"/>
        <v/>
      </c>
      <c r="Y318" s="42"/>
      <c r="Z318" s="45"/>
      <c r="AA318" s="78"/>
      <c r="AB318" s="78" t="str">
        <f>IF(AA318=0,"",VLOOKUP(AA318,#REF!,2,0))</f>
        <v/>
      </c>
      <c r="AC318" s="82"/>
      <c r="AD318" s="78"/>
      <c r="AE318" s="78"/>
      <c r="AF318" s="83"/>
      <c r="AH318" s="75" t="str">
        <f t="shared" si="27"/>
        <v>女子</v>
      </c>
      <c r="AI318" s="75" t="str">
        <f t="shared" si="28"/>
        <v>女子</v>
      </c>
    </row>
    <row r="319" spans="1:35" s="75" customFormat="1" ht="15" customHeight="1">
      <c r="A319" s="77">
        <v>313</v>
      </c>
      <c r="B319" s="78" t="str">
        <f>IF(C319=0,"",VLOOKUP(C319,#REF!,2,0))</f>
        <v/>
      </c>
      <c r="C319" s="107"/>
      <c r="D319" s="10"/>
      <c r="E319" s="31"/>
      <c r="F319" s="42"/>
      <c r="G319" s="31"/>
      <c r="H319" s="31"/>
      <c r="I319" s="31"/>
      <c r="J319" s="31"/>
      <c r="K319" s="79" t="s">
        <v>287</v>
      </c>
      <c r="L319" s="79" t="str">
        <f>IF(ISERROR(VLOOKUP($F319,#REF!,L$3,FALSE)),"",VLOOKUP($F319,#REF!,L$3,FALSE))</f>
        <v/>
      </c>
      <c r="M319" s="88"/>
      <c r="N319" s="88"/>
      <c r="O319" s="78"/>
      <c r="P319" s="80">
        <f t="shared" si="26"/>
        <v>0</v>
      </c>
      <c r="Q319" s="87"/>
      <c r="R319" s="31"/>
      <c r="S319" s="81" t="str">
        <f t="shared" si="24"/>
        <v/>
      </c>
      <c r="T319" s="42"/>
      <c r="U319" s="29"/>
      <c r="V319" s="87"/>
      <c r="W319" s="32"/>
      <c r="X319" s="81" t="str">
        <f t="shared" si="25"/>
        <v/>
      </c>
      <c r="Y319" s="42"/>
      <c r="Z319" s="45"/>
      <c r="AA319" s="78"/>
      <c r="AB319" s="78" t="str">
        <f>IF(AA319=0,"",VLOOKUP(AA319,#REF!,2,0))</f>
        <v/>
      </c>
      <c r="AC319" s="82"/>
      <c r="AD319" s="78"/>
      <c r="AE319" s="78"/>
      <c r="AF319" s="83"/>
      <c r="AH319" s="75" t="str">
        <f t="shared" si="27"/>
        <v>女子</v>
      </c>
      <c r="AI319" s="75" t="str">
        <f t="shared" si="28"/>
        <v>女子</v>
      </c>
    </row>
    <row r="320" spans="1:35" s="75" customFormat="1" ht="15" customHeight="1">
      <c r="A320" s="77">
        <v>314</v>
      </c>
      <c r="B320" s="78" t="str">
        <f>IF(C320=0,"",VLOOKUP(C320,#REF!,2,0))</f>
        <v/>
      </c>
      <c r="C320" s="107"/>
      <c r="D320" s="10"/>
      <c r="E320" s="31"/>
      <c r="F320" s="42"/>
      <c r="G320" s="31"/>
      <c r="H320" s="31"/>
      <c r="I320" s="31"/>
      <c r="J320" s="31"/>
      <c r="K320" s="79" t="s">
        <v>287</v>
      </c>
      <c r="L320" s="79" t="str">
        <f>IF(ISERROR(VLOOKUP($F320,#REF!,L$3,FALSE)),"",VLOOKUP($F320,#REF!,L$3,FALSE))</f>
        <v/>
      </c>
      <c r="M320" s="88"/>
      <c r="N320" s="88"/>
      <c r="O320" s="78"/>
      <c r="P320" s="80">
        <f t="shared" si="26"/>
        <v>0</v>
      </c>
      <c r="Q320" s="87"/>
      <c r="R320" s="31"/>
      <c r="S320" s="81" t="str">
        <f t="shared" si="24"/>
        <v/>
      </c>
      <c r="T320" s="42"/>
      <c r="U320" s="29"/>
      <c r="V320" s="87"/>
      <c r="W320" s="32"/>
      <c r="X320" s="81" t="str">
        <f t="shared" si="25"/>
        <v/>
      </c>
      <c r="Y320" s="42"/>
      <c r="Z320" s="45"/>
      <c r="AA320" s="78"/>
      <c r="AB320" s="78" t="str">
        <f>IF(AA320=0,"",VLOOKUP(AA320,#REF!,2,0))</f>
        <v/>
      </c>
      <c r="AC320" s="82"/>
      <c r="AD320" s="78"/>
      <c r="AE320" s="78"/>
      <c r="AF320" s="83"/>
      <c r="AH320" s="75" t="str">
        <f t="shared" si="27"/>
        <v>女子</v>
      </c>
      <c r="AI320" s="75" t="str">
        <f t="shared" si="28"/>
        <v>女子</v>
      </c>
    </row>
    <row r="321" spans="1:35" s="75" customFormat="1" ht="15" customHeight="1">
      <c r="A321" s="77">
        <v>315</v>
      </c>
      <c r="B321" s="78" t="str">
        <f>IF(C321=0,"",VLOOKUP(C321,#REF!,2,0))</f>
        <v/>
      </c>
      <c r="C321" s="107"/>
      <c r="D321" s="10"/>
      <c r="E321" s="31"/>
      <c r="F321" s="42"/>
      <c r="G321" s="31"/>
      <c r="H321" s="31"/>
      <c r="I321" s="31"/>
      <c r="J321" s="31"/>
      <c r="K321" s="79" t="s">
        <v>287</v>
      </c>
      <c r="L321" s="79" t="str">
        <f>IF(ISERROR(VLOOKUP($F321,#REF!,L$3,FALSE)),"",VLOOKUP($F321,#REF!,L$3,FALSE))</f>
        <v/>
      </c>
      <c r="M321" s="88"/>
      <c r="N321" s="88"/>
      <c r="O321" s="78"/>
      <c r="P321" s="80">
        <f t="shared" si="26"/>
        <v>0</v>
      </c>
      <c r="Q321" s="87"/>
      <c r="R321" s="31"/>
      <c r="S321" s="81" t="str">
        <f t="shared" si="24"/>
        <v/>
      </c>
      <c r="T321" s="42"/>
      <c r="U321" s="29"/>
      <c r="V321" s="87"/>
      <c r="W321" s="32"/>
      <c r="X321" s="81" t="str">
        <f t="shared" si="25"/>
        <v/>
      </c>
      <c r="Y321" s="42"/>
      <c r="Z321" s="45"/>
      <c r="AA321" s="78"/>
      <c r="AB321" s="78" t="str">
        <f>IF(AA321=0,"",VLOOKUP(AA321,#REF!,2,0))</f>
        <v/>
      </c>
      <c r="AC321" s="82"/>
      <c r="AD321" s="78"/>
      <c r="AE321" s="78"/>
      <c r="AF321" s="83"/>
      <c r="AH321" s="75" t="str">
        <f t="shared" si="27"/>
        <v>女子</v>
      </c>
      <c r="AI321" s="75" t="str">
        <f t="shared" si="28"/>
        <v>女子</v>
      </c>
    </row>
    <row r="322" spans="1:35" s="75" customFormat="1" ht="15" customHeight="1">
      <c r="A322" s="77">
        <v>316</v>
      </c>
      <c r="B322" s="78" t="str">
        <f>IF(C322=0,"",VLOOKUP(C322,#REF!,2,0))</f>
        <v/>
      </c>
      <c r="C322" s="107"/>
      <c r="D322" s="10"/>
      <c r="E322" s="31"/>
      <c r="F322" s="42"/>
      <c r="G322" s="31"/>
      <c r="H322" s="31"/>
      <c r="I322" s="31"/>
      <c r="J322" s="31"/>
      <c r="K322" s="79" t="s">
        <v>287</v>
      </c>
      <c r="L322" s="79" t="str">
        <f>IF(ISERROR(VLOOKUP($F322,#REF!,L$3,FALSE)),"",VLOOKUP($F322,#REF!,L$3,FALSE))</f>
        <v/>
      </c>
      <c r="M322" s="88"/>
      <c r="N322" s="88"/>
      <c r="O322" s="78"/>
      <c r="P322" s="80">
        <f t="shared" si="26"/>
        <v>0</v>
      </c>
      <c r="Q322" s="87"/>
      <c r="R322" s="31"/>
      <c r="S322" s="81" t="str">
        <f t="shared" si="24"/>
        <v/>
      </c>
      <c r="T322" s="42"/>
      <c r="U322" s="29"/>
      <c r="V322" s="87"/>
      <c r="W322" s="32"/>
      <c r="X322" s="81" t="str">
        <f t="shared" si="25"/>
        <v/>
      </c>
      <c r="Y322" s="42"/>
      <c r="Z322" s="45"/>
      <c r="AA322" s="78"/>
      <c r="AB322" s="78" t="str">
        <f>IF(AA322=0,"",VLOOKUP(AA322,#REF!,2,0))</f>
        <v/>
      </c>
      <c r="AC322" s="82"/>
      <c r="AD322" s="78"/>
      <c r="AE322" s="78"/>
      <c r="AF322" s="83"/>
      <c r="AH322" s="75" t="str">
        <f t="shared" si="27"/>
        <v>女子</v>
      </c>
      <c r="AI322" s="75" t="str">
        <f t="shared" si="28"/>
        <v>女子</v>
      </c>
    </row>
    <row r="323" spans="1:35" s="75" customFormat="1" ht="15" customHeight="1">
      <c r="A323" s="77">
        <v>317</v>
      </c>
      <c r="B323" s="78" t="str">
        <f>IF(C323=0,"",VLOOKUP(C323,#REF!,2,0))</f>
        <v/>
      </c>
      <c r="C323" s="107"/>
      <c r="D323" s="10"/>
      <c r="E323" s="31"/>
      <c r="F323" s="42"/>
      <c r="G323" s="31"/>
      <c r="H323" s="31"/>
      <c r="I323" s="31"/>
      <c r="J323" s="31"/>
      <c r="K323" s="79" t="s">
        <v>287</v>
      </c>
      <c r="L323" s="79" t="str">
        <f>IF(ISERROR(VLOOKUP($F323,#REF!,L$3,FALSE)),"",VLOOKUP($F323,#REF!,L$3,FALSE))</f>
        <v/>
      </c>
      <c r="M323" s="88"/>
      <c r="N323" s="88"/>
      <c r="O323" s="78"/>
      <c r="P323" s="80">
        <f t="shared" si="26"/>
        <v>0</v>
      </c>
      <c r="Q323" s="87"/>
      <c r="R323" s="31"/>
      <c r="S323" s="81" t="str">
        <f t="shared" si="24"/>
        <v/>
      </c>
      <c r="T323" s="42"/>
      <c r="U323" s="29"/>
      <c r="V323" s="87"/>
      <c r="W323" s="32"/>
      <c r="X323" s="81" t="str">
        <f t="shared" si="25"/>
        <v/>
      </c>
      <c r="Y323" s="42"/>
      <c r="Z323" s="45"/>
      <c r="AA323" s="78"/>
      <c r="AB323" s="78" t="str">
        <f>IF(AA323=0,"",VLOOKUP(AA323,#REF!,2,0))</f>
        <v/>
      </c>
      <c r="AC323" s="82"/>
      <c r="AD323" s="78"/>
      <c r="AE323" s="78"/>
      <c r="AF323" s="83"/>
      <c r="AH323" s="75" t="str">
        <f t="shared" si="27"/>
        <v>女子</v>
      </c>
      <c r="AI323" s="75" t="str">
        <f t="shared" si="28"/>
        <v>女子</v>
      </c>
    </row>
    <row r="324" spans="1:35" s="75" customFormat="1" ht="15" customHeight="1">
      <c r="A324" s="77">
        <v>318</v>
      </c>
      <c r="B324" s="78" t="str">
        <f>IF(C324=0,"",VLOOKUP(C324,#REF!,2,0))</f>
        <v/>
      </c>
      <c r="C324" s="107"/>
      <c r="D324" s="10"/>
      <c r="E324" s="31"/>
      <c r="F324" s="42"/>
      <c r="G324" s="31"/>
      <c r="H324" s="31"/>
      <c r="I324" s="31"/>
      <c r="J324" s="31"/>
      <c r="K324" s="79" t="s">
        <v>287</v>
      </c>
      <c r="L324" s="79" t="str">
        <f>IF(ISERROR(VLOOKUP($F324,#REF!,L$3,FALSE)),"",VLOOKUP($F324,#REF!,L$3,FALSE))</f>
        <v/>
      </c>
      <c r="M324" s="88"/>
      <c r="N324" s="88"/>
      <c r="O324" s="78"/>
      <c r="P324" s="80">
        <f t="shared" si="26"/>
        <v>0</v>
      </c>
      <c r="Q324" s="87"/>
      <c r="R324" s="31"/>
      <c r="S324" s="81" t="str">
        <f t="shared" si="24"/>
        <v/>
      </c>
      <c r="T324" s="42"/>
      <c r="U324" s="29"/>
      <c r="V324" s="87"/>
      <c r="W324" s="32"/>
      <c r="X324" s="81" t="str">
        <f t="shared" si="25"/>
        <v/>
      </c>
      <c r="Y324" s="42"/>
      <c r="Z324" s="45"/>
      <c r="AA324" s="78"/>
      <c r="AB324" s="78" t="str">
        <f>IF(AA324=0,"",VLOOKUP(AA324,#REF!,2,0))</f>
        <v/>
      </c>
      <c r="AC324" s="82"/>
      <c r="AD324" s="78"/>
      <c r="AE324" s="78"/>
      <c r="AF324" s="83"/>
      <c r="AH324" s="75" t="str">
        <f t="shared" si="27"/>
        <v>女子</v>
      </c>
      <c r="AI324" s="75" t="str">
        <f t="shared" si="28"/>
        <v>女子</v>
      </c>
    </row>
    <row r="325" spans="1:35" s="75" customFormat="1" ht="15" customHeight="1">
      <c r="A325" s="77">
        <v>319</v>
      </c>
      <c r="B325" s="78" t="str">
        <f>IF(C325=0,"",VLOOKUP(C325,#REF!,2,0))</f>
        <v/>
      </c>
      <c r="C325" s="107"/>
      <c r="D325" s="10"/>
      <c r="E325" s="31"/>
      <c r="F325" s="42"/>
      <c r="G325" s="31"/>
      <c r="H325" s="31"/>
      <c r="I325" s="31"/>
      <c r="J325" s="31"/>
      <c r="K325" s="79" t="s">
        <v>287</v>
      </c>
      <c r="L325" s="79" t="str">
        <f>IF(ISERROR(VLOOKUP($F325,#REF!,L$3,FALSE)),"",VLOOKUP($F325,#REF!,L$3,FALSE))</f>
        <v/>
      </c>
      <c r="M325" s="88"/>
      <c r="N325" s="88"/>
      <c r="O325" s="78"/>
      <c r="P325" s="80">
        <f t="shared" si="26"/>
        <v>0</v>
      </c>
      <c r="Q325" s="87"/>
      <c r="R325" s="31"/>
      <c r="S325" s="81" t="str">
        <f t="shared" ref="S325:S388" si="29">IF(ISERROR(INDEX($AQ$4:$AQ$32,MATCH(Q325&amp;R325,$AR$4:$AR$32,))),"",INDEX($AQ$4:$AQ$32,MATCH(Q325&amp;R325,$AR$4:$AR$32,0)))</f>
        <v/>
      </c>
      <c r="T325" s="42"/>
      <c r="U325" s="29"/>
      <c r="V325" s="87"/>
      <c r="W325" s="32"/>
      <c r="X325" s="81" t="str">
        <f t="shared" ref="X325:X388" si="30">IF(ISERROR(INDEX($AQ$4:$AQ$32,MATCH(V325&amp;W325,$AR$4:$AR$32,))),"",INDEX($AQ$4:$AQ$32,MATCH(V325&amp;W325,$AR$4:$AR$32,0)))</f>
        <v/>
      </c>
      <c r="Y325" s="42"/>
      <c r="Z325" s="45"/>
      <c r="AA325" s="78"/>
      <c r="AB325" s="78" t="str">
        <f>IF(AA325=0,"",VLOOKUP(AA325,#REF!,2,0))</f>
        <v/>
      </c>
      <c r="AC325" s="82"/>
      <c r="AD325" s="78"/>
      <c r="AE325" s="78"/>
      <c r="AF325" s="83"/>
      <c r="AH325" s="75" t="str">
        <f t="shared" si="27"/>
        <v>女子</v>
      </c>
      <c r="AI325" s="75" t="str">
        <f t="shared" si="28"/>
        <v>女子</v>
      </c>
    </row>
    <row r="326" spans="1:35" s="75" customFormat="1" ht="15" customHeight="1">
      <c r="A326" s="77">
        <v>320</v>
      </c>
      <c r="B326" s="78" t="str">
        <f>IF(C326=0,"",VLOOKUP(C326,#REF!,2,0))</f>
        <v/>
      </c>
      <c r="C326" s="107"/>
      <c r="D326" s="10"/>
      <c r="E326" s="31"/>
      <c r="F326" s="42"/>
      <c r="G326" s="31"/>
      <c r="H326" s="31"/>
      <c r="I326" s="31"/>
      <c r="J326" s="31"/>
      <c r="K326" s="79" t="s">
        <v>287</v>
      </c>
      <c r="L326" s="79" t="str">
        <f>IF(ISERROR(VLOOKUP($F326,#REF!,L$3,FALSE)),"",VLOOKUP($F326,#REF!,L$3,FALSE))</f>
        <v/>
      </c>
      <c r="M326" s="88"/>
      <c r="N326" s="88"/>
      <c r="O326" s="78"/>
      <c r="P326" s="80">
        <f t="shared" si="26"/>
        <v>0</v>
      </c>
      <c r="Q326" s="87"/>
      <c r="R326" s="31"/>
      <c r="S326" s="81" t="str">
        <f t="shared" si="29"/>
        <v/>
      </c>
      <c r="T326" s="42"/>
      <c r="U326" s="29"/>
      <c r="V326" s="87"/>
      <c r="W326" s="32"/>
      <c r="X326" s="81" t="str">
        <f t="shared" si="30"/>
        <v/>
      </c>
      <c r="Y326" s="42"/>
      <c r="Z326" s="45"/>
      <c r="AA326" s="78"/>
      <c r="AB326" s="78" t="str">
        <f>IF(AA326=0,"",VLOOKUP(AA326,#REF!,2,0))</f>
        <v/>
      </c>
      <c r="AC326" s="82"/>
      <c r="AD326" s="78"/>
      <c r="AE326" s="78"/>
      <c r="AF326" s="83"/>
      <c r="AH326" s="75" t="str">
        <f t="shared" si="27"/>
        <v>女子</v>
      </c>
      <c r="AI326" s="75" t="str">
        <f t="shared" si="28"/>
        <v>女子</v>
      </c>
    </row>
    <row r="327" spans="1:35" s="75" customFormat="1" ht="15" customHeight="1">
      <c r="A327" s="77">
        <v>321</v>
      </c>
      <c r="B327" s="78" t="str">
        <f>IF(C327=0,"",VLOOKUP(C327,#REF!,2,0))</f>
        <v/>
      </c>
      <c r="C327" s="107"/>
      <c r="D327" s="10"/>
      <c r="E327" s="31"/>
      <c r="F327" s="42"/>
      <c r="G327" s="31"/>
      <c r="H327" s="31"/>
      <c r="I327" s="31"/>
      <c r="J327" s="31"/>
      <c r="K327" s="79" t="s">
        <v>287</v>
      </c>
      <c r="L327" s="79" t="str">
        <f>IF(ISERROR(VLOOKUP($F327,#REF!,L$3,FALSE)),"",VLOOKUP($F327,#REF!,L$3,FALSE))</f>
        <v/>
      </c>
      <c r="M327" s="88"/>
      <c r="N327" s="88"/>
      <c r="O327" s="78"/>
      <c r="P327" s="80">
        <f t="shared" si="26"/>
        <v>0</v>
      </c>
      <c r="Q327" s="87"/>
      <c r="R327" s="31"/>
      <c r="S327" s="81" t="str">
        <f t="shared" si="29"/>
        <v/>
      </c>
      <c r="T327" s="42"/>
      <c r="U327" s="29"/>
      <c r="V327" s="87"/>
      <c r="W327" s="32"/>
      <c r="X327" s="81" t="str">
        <f t="shared" si="30"/>
        <v/>
      </c>
      <c r="Y327" s="42"/>
      <c r="Z327" s="45"/>
      <c r="AA327" s="78"/>
      <c r="AB327" s="78" t="str">
        <f>IF(AA327=0,"",VLOOKUP(AA327,#REF!,2,0))</f>
        <v/>
      </c>
      <c r="AC327" s="82"/>
      <c r="AD327" s="78"/>
      <c r="AE327" s="78"/>
      <c r="AF327" s="83"/>
      <c r="AH327" s="75" t="str">
        <f t="shared" si="27"/>
        <v>女子</v>
      </c>
      <c r="AI327" s="75" t="str">
        <f t="shared" si="28"/>
        <v>女子</v>
      </c>
    </row>
    <row r="328" spans="1:35" s="75" customFormat="1" ht="15" customHeight="1">
      <c r="A328" s="77">
        <v>322</v>
      </c>
      <c r="B328" s="78" t="str">
        <f>IF(C328=0,"",VLOOKUP(C328,#REF!,2,0))</f>
        <v/>
      </c>
      <c r="C328" s="107"/>
      <c r="D328" s="10"/>
      <c r="E328" s="31"/>
      <c r="F328" s="42"/>
      <c r="G328" s="31"/>
      <c r="H328" s="31"/>
      <c r="I328" s="31"/>
      <c r="J328" s="31"/>
      <c r="K328" s="79" t="s">
        <v>287</v>
      </c>
      <c r="L328" s="79" t="str">
        <f>IF(ISERROR(VLOOKUP($F328,#REF!,L$3,FALSE)),"",VLOOKUP($F328,#REF!,L$3,FALSE))</f>
        <v/>
      </c>
      <c r="M328" s="88"/>
      <c r="N328" s="88"/>
      <c r="O328" s="78"/>
      <c r="P328" s="80">
        <f t="shared" ref="P328:P391" si="31">$R$1</f>
        <v>0</v>
      </c>
      <c r="Q328" s="87"/>
      <c r="R328" s="31"/>
      <c r="S328" s="81" t="str">
        <f t="shared" si="29"/>
        <v/>
      </c>
      <c r="T328" s="42"/>
      <c r="U328" s="29"/>
      <c r="V328" s="87"/>
      <c r="W328" s="32"/>
      <c r="X328" s="81" t="str">
        <f t="shared" si="30"/>
        <v/>
      </c>
      <c r="Y328" s="42"/>
      <c r="Z328" s="45"/>
      <c r="AA328" s="78"/>
      <c r="AB328" s="78" t="str">
        <f>IF(AA328=0,"",VLOOKUP(AA328,#REF!,2,0))</f>
        <v/>
      </c>
      <c r="AC328" s="82"/>
      <c r="AD328" s="78"/>
      <c r="AE328" s="78"/>
      <c r="AF328" s="83"/>
      <c r="AH328" s="75" t="str">
        <f t="shared" si="27"/>
        <v>女子</v>
      </c>
      <c r="AI328" s="75" t="str">
        <f t="shared" si="28"/>
        <v>女子</v>
      </c>
    </row>
    <row r="329" spans="1:35" s="75" customFormat="1" ht="15" customHeight="1">
      <c r="A329" s="77">
        <v>323</v>
      </c>
      <c r="B329" s="78" t="str">
        <f>IF(C329=0,"",VLOOKUP(C329,#REF!,2,0))</f>
        <v/>
      </c>
      <c r="C329" s="107"/>
      <c r="D329" s="10"/>
      <c r="E329" s="31"/>
      <c r="F329" s="42"/>
      <c r="G329" s="31"/>
      <c r="H329" s="31"/>
      <c r="I329" s="31"/>
      <c r="J329" s="31"/>
      <c r="K329" s="79" t="s">
        <v>287</v>
      </c>
      <c r="L329" s="79" t="str">
        <f>IF(ISERROR(VLOOKUP($F329,#REF!,L$3,FALSE)),"",VLOOKUP($F329,#REF!,L$3,FALSE))</f>
        <v/>
      </c>
      <c r="M329" s="88"/>
      <c r="N329" s="88"/>
      <c r="O329" s="78"/>
      <c r="P329" s="80">
        <f t="shared" si="31"/>
        <v>0</v>
      </c>
      <c r="Q329" s="87"/>
      <c r="R329" s="31"/>
      <c r="S329" s="81" t="str">
        <f t="shared" si="29"/>
        <v/>
      </c>
      <c r="T329" s="42"/>
      <c r="U329" s="29"/>
      <c r="V329" s="87"/>
      <c r="W329" s="32"/>
      <c r="X329" s="81" t="str">
        <f t="shared" si="30"/>
        <v/>
      </c>
      <c r="Y329" s="42"/>
      <c r="Z329" s="45"/>
      <c r="AA329" s="78"/>
      <c r="AB329" s="78" t="str">
        <f>IF(AA329=0,"",VLOOKUP(AA329,#REF!,2,0))</f>
        <v/>
      </c>
      <c r="AC329" s="82"/>
      <c r="AD329" s="78"/>
      <c r="AE329" s="78"/>
      <c r="AF329" s="83"/>
      <c r="AH329" s="75" t="str">
        <f t="shared" si="27"/>
        <v>女子</v>
      </c>
      <c r="AI329" s="75" t="str">
        <f t="shared" si="28"/>
        <v>女子</v>
      </c>
    </row>
    <row r="330" spans="1:35" s="75" customFormat="1" ht="15" customHeight="1">
      <c r="A330" s="77">
        <v>324</v>
      </c>
      <c r="B330" s="78" t="str">
        <f>IF(C330=0,"",VLOOKUP(C330,#REF!,2,0))</f>
        <v/>
      </c>
      <c r="C330" s="107"/>
      <c r="D330" s="10"/>
      <c r="E330" s="31"/>
      <c r="F330" s="42"/>
      <c r="G330" s="31"/>
      <c r="H330" s="31"/>
      <c r="I330" s="31"/>
      <c r="J330" s="31"/>
      <c r="K330" s="79" t="s">
        <v>287</v>
      </c>
      <c r="L330" s="79" t="str">
        <f>IF(ISERROR(VLOOKUP($F330,#REF!,L$3,FALSE)),"",VLOOKUP($F330,#REF!,L$3,FALSE))</f>
        <v/>
      </c>
      <c r="M330" s="88"/>
      <c r="N330" s="88"/>
      <c r="O330" s="78"/>
      <c r="P330" s="80">
        <f t="shared" si="31"/>
        <v>0</v>
      </c>
      <c r="Q330" s="87"/>
      <c r="R330" s="31"/>
      <c r="S330" s="81" t="str">
        <f t="shared" si="29"/>
        <v/>
      </c>
      <c r="T330" s="42"/>
      <c r="U330" s="29"/>
      <c r="V330" s="87"/>
      <c r="W330" s="32"/>
      <c r="X330" s="81" t="str">
        <f t="shared" si="30"/>
        <v/>
      </c>
      <c r="Y330" s="42"/>
      <c r="Z330" s="45"/>
      <c r="AA330" s="78"/>
      <c r="AB330" s="78" t="str">
        <f>IF(AA330=0,"",VLOOKUP(AA330,#REF!,2,0))</f>
        <v/>
      </c>
      <c r="AC330" s="82"/>
      <c r="AD330" s="78"/>
      <c r="AE330" s="78"/>
      <c r="AF330" s="83"/>
      <c r="AH330" s="75" t="str">
        <f t="shared" si="27"/>
        <v>女子</v>
      </c>
      <c r="AI330" s="75" t="str">
        <f t="shared" si="28"/>
        <v>女子</v>
      </c>
    </row>
    <row r="331" spans="1:35" s="75" customFormat="1" ht="15" customHeight="1">
      <c r="A331" s="77">
        <v>325</v>
      </c>
      <c r="B331" s="78" t="str">
        <f>IF(C331=0,"",VLOOKUP(C331,#REF!,2,0))</f>
        <v/>
      </c>
      <c r="C331" s="107"/>
      <c r="D331" s="10"/>
      <c r="E331" s="31"/>
      <c r="F331" s="42"/>
      <c r="G331" s="31"/>
      <c r="H331" s="31"/>
      <c r="I331" s="31"/>
      <c r="J331" s="31"/>
      <c r="K331" s="79" t="s">
        <v>287</v>
      </c>
      <c r="L331" s="79" t="str">
        <f>IF(ISERROR(VLOOKUP($F331,#REF!,L$3,FALSE)),"",VLOOKUP($F331,#REF!,L$3,FALSE))</f>
        <v/>
      </c>
      <c r="M331" s="88"/>
      <c r="N331" s="88"/>
      <c r="O331" s="78"/>
      <c r="P331" s="80">
        <f t="shared" si="31"/>
        <v>0</v>
      </c>
      <c r="Q331" s="87"/>
      <c r="R331" s="31"/>
      <c r="S331" s="81" t="str">
        <f t="shared" si="29"/>
        <v/>
      </c>
      <c r="T331" s="42"/>
      <c r="U331" s="29"/>
      <c r="V331" s="87"/>
      <c r="W331" s="32"/>
      <c r="X331" s="81" t="str">
        <f t="shared" si="30"/>
        <v/>
      </c>
      <c r="Y331" s="42"/>
      <c r="Z331" s="45"/>
      <c r="AA331" s="78"/>
      <c r="AB331" s="78" t="str">
        <f>IF(AA331=0,"",VLOOKUP(AA331,#REF!,2,0))</f>
        <v/>
      </c>
      <c r="AC331" s="82"/>
      <c r="AD331" s="78"/>
      <c r="AE331" s="78"/>
      <c r="AF331" s="83"/>
      <c r="AH331" s="75" t="str">
        <f t="shared" si="27"/>
        <v>女子</v>
      </c>
      <c r="AI331" s="75" t="str">
        <f t="shared" si="28"/>
        <v>女子</v>
      </c>
    </row>
    <row r="332" spans="1:35" s="75" customFormat="1" ht="15" customHeight="1">
      <c r="A332" s="77">
        <v>326</v>
      </c>
      <c r="B332" s="78" t="str">
        <f>IF(C332=0,"",VLOOKUP(C332,#REF!,2,0))</f>
        <v/>
      </c>
      <c r="C332" s="107"/>
      <c r="D332" s="10"/>
      <c r="E332" s="31"/>
      <c r="F332" s="42"/>
      <c r="G332" s="31"/>
      <c r="H332" s="31"/>
      <c r="I332" s="31"/>
      <c r="J332" s="31"/>
      <c r="K332" s="79" t="s">
        <v>287</v>
      </c>
      <c r="L332" s="79" t="str">
        <f>IF(ISERROR(VLOOKUP($F332,#REF!,L$3,FALSE)),"",VLOOKUP($F332,#REF!,L$3,FALSE))</f>
        <v/>
      </c>
      <c r="M332" s="88"/>
      <c r="N332" s="88"/>
      <c r="O332" s="78"/>
      <c r="P332" s="80">
        <f t="shared" si="31"/>
        <v>0</v>
      </c>
      <c r="Q332" s="87"/>
      <c r="R332" s="31"/>
      <c r="S332" s="81" t="str">
        <f t="shared" si="29"/>
        <v/>
      </c>
      <c r="T332" s="42"/>
      <c r="U332" s="29"/>
      <c r="V332" s="87"/>
      <c r="W332" s="32"/>
      <c r="X332" s="81" t="str">
        <f t="shared" si="30"/>
        <v/>
      </c>
      <c r="Y332" s="42"/>
      <c r="Z332" s="45"/>
      <c r="AA332" s="78"/>
      <c r="AB332" s="78" t="str">
        <f>IF(AA332=0,"",VLOOKUP(AA332,#REF!,2,0))</f>
        <v/>
      </c>
      <c r="AC332" s="82"/>
      <c r="AD332" s="78"/>
      <c r="AE332" s="78"/>
      <c r="AF332" s="83"/>
      <c r="AH332" s="75" t="str">
        <f t="shared" si="27"/>
        <v>女子</v>
      </c>
      <c r="AI332" s="75" t="str">
        <f t="shared" si="28"/>
        <v>女子</v>
      </c>
    </row>
    <row r="333" spans="1:35" s="75" customFormat="1" ht="15" customHeight="1">
      <c r="A333" s="77">
        <v>327</v>
      </c>
      <c r="B333" s="78" t="str">
        <f>IF(C333=0,"",VLOOKUP(C333,#REF!,2,0))</f>
        <v/>
      </c>
      <c r="C333" s="107"/>
      <c r="D333" s="10"/>
      <c r="E333" s="31"/>
      <c r="F333" s="42"/>
      <c r="G333" s="31"/>
      <c r="H333" s="31"/>
      <c r="I333" s="31"/>
      <c r="J333" s="31"/>
      <c r="K333" s="79" t="s">
        <v>287</v>
      </c>
      <c r="L333" s="79" t="str">
        <f>IF(ISERROR(VLOOKUP($F333,#REF!,L$3,FALSE)),"",VLOOKUP($F333,#REF!,L$3,FALSE))</f>
        <v/>
      </c>
      <c r="M333" s="88"/>
      <c r="N333" s="88"/>
      <c r="O333" s="78"/>
      <c r="P333" s="80">
        <f t="shared" si="31"/>
        <v>0</v>
      </c>
      <c r="Q333" s="87"/>
      <c r="R333" s="31"/>
      <c r="S333" s="81" t="str">
        <f t="shared" si="29"/>
        <v/>
      </c>
      <c r="T333" s="42"/>
      <c r="U333" s="29"/>
      <c r="V333" s="87"/>
      <c r="W333" s="32"/>
      <c r="X333" s="81" t="str">
        <f t="shared" si="30"/>
        <v/>
      </c>
      <c r="Y333" s="42"/>
      <c r="Z333" s="45"/>
      <c r="AA333" s="78"/>
      <c r="AB333" s="78" t="str">
        <f>IF(AA333=0,"",VLOOKUP(AA333,#REF!,2,0))</f>
        <v/>
      </c>
      <c r="AC333" s="82"/>
      <c r="AD333" s="78"/>
      <c r="AE333" s="78"/>
      <c r="AF333" s="83"/>
      <c r="AH333" s="75" t="str">
        <f t="shared" si="27"/>
        <v>女子</v>
      </c>
      <c r="AI333" s="75" t="str">
        <f t="shared" si="28"/>
        <v>女子</v>
      </c>
    </row>
    <row r="334" spans="1:35" s="75" customFormat="1" ht="15" customHeight="1">
      <c r="A334" s="77">
        <v>328</v>
      </c>
      <c r="B334" s="78" t="str">
        <f>IF(C334=0,"",VLOOKUP(C334,#REF!,2,0))</f>
        <v/>
      </c>
      <c r="C334" s="107"/>
      <c r="D334" s="10"/>
      <c r="E334" s="31"/>
      <c r="F334" s="42"/>
      <c r="G334" s="31"/>
      <c r="H334" s="31"/>
      <c r="I334" s="31"/>
      <c r="J334" s="31"/>
      <c r="K334" s="79" t="s">
        <v>287</v>
      </c>
      <c r="L334" s="79" t="str">
        <f>IF(ISERROR(VLOOKUP($F334,#REF!,L$3,FALSE)),"",VLOOKUP($F334,#REF!,L$3,FALSE))</f>
        <v/>
      </c>
      <c r="M334" s="88"/>
      <c r="N334" s="88"/>
      <c r="O334" s="78"/>
      <c r="P334" s="80">
        <f t="shared" si="31"/>
        <v>0</v>
      </c>
      <c r="Q334" s="87"/>
      <c r="R334" s="31"/>
      <c r="S334" s="81" t="str">
        <f t="shared" si="29"/>
        <v/>
      </c>
      <c r="T334" s="42"/>
      <c r="U334" s="29"/>
      <c r="V334" s="87"/>
      <c r="W334" s="32"/>
      <c r="X334" s="81" t="str">
        <f t="shared" si="30"/>
        <v/>
      </c>
      <c r="Y334" s="42"/>
      <c r="Z334" s="45"/>
      <c r="AA334" s="78"/>
      <c r="AB334" s="78" t="str">
        <f>IF(AA334=0,"",VLOOKUP(AA334,#REF!,2,0))</f>
        <v/>
      </c>
      <c r="AC334" s="82"/>
      <c r="AD334" s="78"/>
      <c r="AE334" s="78"/>
      <c r="AF334" s="83"/>
      <c r="AH334" s="75" t="str">
        <f t="shared" si="27"/>
        <v>女子</v>
      </c>
      <c r="AI334" s="75" t="str">
        <f t="shared" si="28"/>
        <v>女子</v>
      </c>
    </row>
    <row r="335" spans="1:35" s="75" customFormat="1" ht="15" customHeight="1">
      <c r="A335" s="77">
        <v>329</v>
      </c>
      <c r="B335" s="78" t="str">
        <f>IF(C335=0,"",VLOOKUP(C335,#REF!,2,0))</f>
        <v/>
      </c>
      <c r="C335" s="107"/>
      <c r="D335" s="10"/>
      <c r="E335" s="31"/>
      <c r="F335" s="42"/>
      <c r="G335" s="31"/>
      <c r="H335" s="31"/>
      <c r="I335" s="31"/>
      <c r="J335" s="31"/>
      <c r="K335" s="79" t="s">
        <v>287</v>
      </c>
      <c r="L335" s="79" t="str">
        <f>IF(ISERROR(VLOOKUP($F335,#REF!,L$3,FALSE)),"",VLOOKUP($F335,#REF!,L$3,FALSE))</f>
        <v/>
      </c>
      <c r="M335" s="88"/>
      <c r="N335" s="88"/>
      <c r="O335" s="78"/>
      <c r="P335" s="80">
        <f t="shared" si="31"/>
        <v>0</v>
      </c>
      <c r="Q335" s="87"/>
      <c r="R335" s="31"/>
      <c r="S335" s="81" t="str">
        <f t="shared" si="29"/>
        <v/>
      </c>
      <c r="T335" s="42"/>
      <c r="U335" s="29"/>
      <c r="V335" s="87"/>
      <c r="W335" s="32"/>
      <c r="X335" s="81" t="str">
        <f t="shared" si="30"/>
        <v/>
      </c>
      <c r="Y335" s="42"/>
      <c r="Z335" s="45"/>
      <c r="AA335" s="78"/>
      <c r="AB335" s="78" t="str">
        <f>IF(AA335=0,"",VLOOKUP(AA335,#REF!,2,0))</f>
        <v/>
      </c>
      <c r="AC335" s="82"/>
      <c r="AD335" s="78"/>
      <c r="AE335" s="78"/>
      <c r="AF335" s="83"/>
      <c r="AH335" s="75" t="str">
        <f t="shared" si="27"/>
        <v>女子</v>
      </c>
      <c r="AI335" s="75" t="str">
        <f t="shared" si="28"/>
        <v>女子</v>
      </c>
    </row>
    <row r="336" spans="1:35" s="75" customFormat="1" ht="15" customHeight="1">
      <c r="A336" s="77">
        <v>330</v>
      </c>
      <c r="B336" s="78" t="str">
        <f>IF(C336=0,"",VLOOKUP(C336,#REF!,2,0))</f>
        <v/>
      </c>
      <c r="C336" s="107"/>
      <c r="D336" s="10"/>
      <c r="E336" s="31"/>
      <c r="F336" s="42"/>
      <c r="G336" s="31"/>
      <c r="H336" s="31"/>
      <c r="I336" s="31"/>
      <c r="J336" s="31"/>
      <c r="K336" s="79" t="s">
        <v>287</v>
      </c>
      <c r="L336" s="79" t="str">
        <f>IF(ISERROR(VLOOKUP($F336,#REF!,L$3,FALSE)),"",VLOOKUP($F336,#REF!,L$3,FALSE))</f>
        <v/>
      </c>
      <c r="M336" s="88"/>
      <c r="N336" s="88"/>
      <c r="O336" s="78"/>
      <c r="P336" s="80">
        <f t="shared" si="31"/>
        <v>0</v>
      </c>
      <c r="Q336" s="87"/>
      <c r="R336" s="31"/>
      <c r="S336" s="81" t="str">
        <f t="shared" si="29"/>
        <v/>
      </c>
      <c r="T336" s="42"/>
      <c r="U336" s="29"/>
      <c r="V336" s="87"/>
      <c r="W336" s="32"/>
      <c r="X336" s="81" t="str">
        <f t="shared" si="30"/>
        <v/>
      </c>
      <c r="Y336" s="42"/>
      <c r="Z336" s="45"/>
      <c r="AA336" s="78"/>
      <c r="AB336" s="78" t="str">
        <f>IF(AA336=0,"",VLOOKUP(AA336,#REF!,2,0))</f>
        <v/>
      </c>
      <c r="AC336" s="82"/>
      <c r="AD336" s="78"/>
      <c r="AE336" s="78"/>
      <c r="AF336" s="83"/>
      <c r="AH336" s="75" t="str">
        <f t="shared" si="27"/>
        <v>女子</v>
      </c>
      <c r="AI336" s="75" t="str">
        <f t="shared" si="28"/>
        <v>女子</v>
      </c>
    </row>
    <row r="337" spans="1:35" s="75" customFormat="1" ht="15" customHeight="1">
      <c r="A337" s="77">
        <v>331</v>
      </c>
      <c r="B337" s="78" t="str">
        <f>IF(C337=0,"",VLOOKUP(C337,#REF!,2,0))</f>
        <v/>
      </c>
      <c r="C337" s="107"/>
      <c r="D337" s="10"/>
      <c r="E337" s="31"/>
      <c r="F337" s="42"/>
      <c r="G337" s="31"/>
      <c r="H337" s="31"/>
      <c r="I337" s="31"/>
      <c r="J337" s="31"/>
      <c r="K337" s="79" t="s">
        <v>287</v>
      </c>
      <c r="L337" s="79" t="str">
        <f>IF(ISERROR(VLOOKUP($F337,#REF!,L$3,FALSE)),"",VLOOKUP($F337,#REF!,L$3,FALSE))</f>
        <v/>
      </c>
      <c r="M337" s="88"/>
      <c r="N337" s="88"/>
      <c r="O337" s="78"/>
      <c r="P337" s="80">
        <f t="shared" si="31"/>
        <v>0</v>
      </c>
      <c r="Q337" s="87"/>
      <c r="R337" s="31"/>
      <c r="S337" s="81" t="str">
        <f t="shared" si="29"/>
        <v/>
      </c>
      <c r="T337" s="42"/>
      <c r="U337" s="29"/>
      <c r="V337" s="87"/>
      <c r="W337" s="32"/>
      <c r="X337" s="81" t="str">
        <f t="shared" si="30"/>
        <v/>
      </c>
      <c r="Y337" s="42"/>
      <c r="Z337" s="45"/>
      <c r="AA337" s="78"/>
      <c r="AB337" s="78" t="str">
        <f>IF(AA337=0,"",VLOOKUP(AA337,#REF!,2,0))</f>
        <v/>
      </c>
      <c r="AC337" s="82"/>
      <c r="AD337" s="78"/>
      <c r="AE337" s="78"/>
      <c r="AF337" s="83"/>
      <c r="AH337" s="75" t="str">
        <f t="shared" si="27"/>
        <v>女子</v>
      </c>
      <c r="AI337" s="75" t="str">
        <f t="shared" si="28"/>
        <v>女子</v>
      </c>
    </row>
    <row r="338" spans="1:35" s="75" customFormat="1" ht="15" customHeight="1">
      <c r="A338" s="77">
        <v>332</v>
      </c>
      <c r="B338" s="78" t="str">
        <f>IF(C338=0,"",VLOOKUP(C338,#REF!,2,0))</f>
        <v/>
      </c>
      <c r="C338" s="107"/>
      <c r="D338" s="10"/>
      <c r="E338" s="31"/>
      <c r="F338" s="42"/>
      <c r="G338" s="31"/>
      <c r="H338" s="31"/>
      <c r="I338" s="31"/>
      <c r="J338" s="31"/>
      <c r="K338" s="79" t="s">
        <v>287</v>
      </c>
      <c r="L338" s="79" t="str">
        <f>IF(ISERROR(VLOOKUP($F338,#REF!,L$3,FALSE)),"",VLOOKUP($F338,#REF!,L$3,FALSE))</f>
        <v/>
      </c>
      <c r="M338" s="88"/>
      <c r="N338" s="88"/>
      <c r="O338" s="78"/>
      <c r="P338" s="80">
        <f t="shared" si="31"/>
        <v>0</v>
      </c>
      <c r="Q338" s="87"/>
      <c r="R338" s="31"/>
      <c r="S338" s="81" t="str">
        <f t="shared" si="29"/>
        <v/>
      </c>
      <c r="T338" s="42"/>
      <c r="U338" s="29"/>
      <c r="V338" s="87"/>
      <c r="W338" s="32"/>
      <c r="X338" s="81" t="str">
        <f t="shared" si="30"/>
        <v/>
      </c>
      <c r="Y338" s="42"/>
      <c r="Z338" s="45"/>
      <c r="AA338" s="78"/>
      <c r="AB338" s="78" t="str">
        <f>IF(AA338=0,"",VLOOKUP(AA338,#REF!,2,0))</f>
        <v/>
      </c>
      <c r="AC338" s="82"/>
      <c r="AD338" s="78"/>
      <c r="AE338" s="78"/>
      <c r="AF338" s="83"/>
      <c r="AH338" s="75" t="str">
        <f t="shared" si="27"/>
        <v>女子</v>
      </c>
      <c r="AI338" s="75" t="str">
        <f t="shared" si="28"/>
        <v>女子</v>
      </c>
    </row>
    <row r="339" spans="1:35" s="75" customFormat="1" ht="15" customHeight="1">
      <c r="A339" s="77">
        <v>333</v>
      </c>
      <c r="B339" s="78" t="str">
        <f>IF(C339=0,"",VLOOKUP(C339,#REF!,2,0))</f>
        <v/>
      </c>
      <c r="C339" s="107"/>
      <c r="D339" s="10"/>
      <c r="E339" s="31"/>
      <c r="F339" s="42"/>
      <c r="G339" s="31"/>
      <c r="H339" s="31"/>
      <c r="I339" s="31"/>
      <c r="J339" s="31"/>
      <c r="K339" s="79" t="s">
        <v>287</v>
      </c>
      <c r="L339" s="79" t="str">
        <f>IF(ISERROR(VLOOKUP($F339,#REF!,L$3,FALSE)),"",VLOOKUP($F339,#REF!,L$3,FALSE))</f>
        <v/>
      </c>
      <c r="M339" s="88"/>
      <c r="N339" s="88"/>
      <c r="O339" s="78"/>
      <c r="P339" s="80">
        <f t="shared" si="31"/>
        <v>0</v>
      </c>
      <c r="Q339" s="87"/>
      <c r="R339" s="31"/>
      <c r="S339" s="81" t="str">
        <f t="shared" si="29"/>
        <v/>
      </c>
      <c r="T339" s="42"/>
      <c r="U339" s="29"/>
      <c r="V339" s="87"/>
      <c r="W339" s="32"/>
      <c r="X339" s="81" t="str">
        <f t="shared" si="30"/>
        <v/>
      </c>
      <c r="Y339" s="42"/>
      <c r="Z339" s="45"/>
      <c r="AA339" s="78"/>
      <c r="AB339" s="78" t="str">
        <f>IF(AA339=0,"",VLOOKUP(AA339,#REF!,2,0))</f>
        <v/>
      </c>
      <c r="AC339" s="82"/>
      <c r="AD339" s="78"/>
      <c r="AE339" s="78"/>
      <c r="AF339" s="83"/>
      <c r="AH339" s="75" t="str">
        <f t="shared" si="27"/>
        <v>女子</v>
      </c>
      <c r="AI339" s="75" t="str">
        <f t="shared" si="28"/>
        <v>女子</v>
      </c>
    </row>
    <row r="340" spans="1:35" s="75" customFormat="1" ht="15" customHeight="1">
      <c r="A340" s="77">
        <v>334</v>
      </c>
      <c r="B340" s="78" t="str">
        <f>IF(C340=0,"",VLOOKUP(C340,#REF!,2,0))</f>
        <v/>
      </c>
      <c r="C340" s="107"/>
      <c r="D340" s="10"/>
      <c r="E340" s="31"/>
      <c r="F340" s="42"/>
      <c r="G340" s="31"/>
      <c r="H340" s="31"/>
      <c r="I340" s="31"/>
      <c r="J340" s="31"/>
      <c r="K340" s="79" t="s">
        <v>287</v>
      </c>
      <c r="L340" s="79" t="str">
        <f>IF(ISERROR(VLOOKUP($F340,#REF!,L$3,FALSE)),"",VLOOKUP($F340,#REF!,L$3,FALSE))</f>
        <v/>
      </c>
      <c r="M340" s="88"/>
      <c r="N340" s="88"/>
      <c r="O340" s="78"/>
      <c r="P340" s="80">
        <f t="shared" si="31"/>
        <v>0</v>
      </c>
      <c r="Q340" s="87"/>
      <c r="R340" s="31"/>
      <c r="S340" s="81" t="str">
        <f t="shared" si="29"/>
        <v/>
      </c>
      <c r="T340" s="42"/>
      <c r="U340" s="29"/>
      <c r="V340" s="87"/>
      <c r="W340" s="32"/>
      <c r="X340" s="81" t="str">
        <f t="shared" si="30"/>
        <v/>
      </c>
      <c r="Y340" s="42"/>
      <c r="Z340" s="45"/>
      <c r="AA340" s="78"/>
      <c r="AB340" s="78" t="str">
        <f>IF(AA340=0,"",VLOOKUP(AA340,#REF!,2,0))</f>
        <v/>
      </c>
      <c r="AC340" s="82"/>
      <c r="AD340" s="78"/>
      <c r="AE340" s="78"/>
      <c r="AF340" s="83"/>
      <c r="AH340" s="75" t="str">
        <f t="shared" si="27"/>
        <v>女子</v>
      </c>
      <c r="AI340" s="75" t="str">
        <f t="shared" si="28"/>
        <v>女子</v>
      </c>
    </row>
    <row r="341" spans="1:35" s="75" customFormat="1" ht="15" customHeight="1">
      <c r="A341" s="77">
        <v>335</v>
      </c>
      <c r="B341" s="78" t="str">
        <f>IF(C341=0,"",VLOOKUP(C341,#REF!,2,0))</f>
        <v/>
      </c>
      <c r="C341" s="107"/>
      <c r="D341" s="10"/>
      <c r="E341" s="31"/>
      <c r="F341" s="42"/>
      <c r="G341" s="31"/>
      <c r="H341" s="31"/>
      <c r="I341" s="31"/>
      <c r="J341" s="31"/>
      <c r="K341" s="79" t="s">
        <v>287</v>
      </c>
      <c r="L341" s="79" t="str">
        <f>IF(ISERROR(VLOOKUP($F341,#REF!,L$3,FALSE)),"",VLOOKUP($F341,#REF!,L$3,FALSE))</f>
        <v/>
      </c>
      <c r="M341" s="88"/>
      <c r="N341" s="88"/>
      <c r="O341" s="78"/>
      <c r="P341" s="80">
        <f t="shared" si="31"/>
        <v>0</v>
      </c>
      <c r="Q341" s="87"/>
      <c r="R341" s="31"/>
      <c r="S341" s="81" t="str">
        <f t="shared" si="29"/>
        <v/>
      </c>
      <c r="T341" s="42"/>
      <c r="U341" s="29"/>
      <c r="V341" s="87"/>
      <c r="W341" s="32"/>
      <c r="X341" s="81" t="str">
        <f t="shared" si="30"/>
        <v/>
      </c>
      <c r="Y341" s="42"/>
      <c r="Z341" s="45"/>
      <c r="AA341" s="78"/>
      <c r="AB341" s="78" t="str">
        <f>IF(AA341=0,"",VLOOKUP(AA341,#REF!,2,0))</f>
        <v/>
      </c>
      <c r="AC341" s="82"/>
      <c r="AD341" s="78"/>
      <c r="AE341" s="78"/>
      <c r="AF341" s="83"/>
      <c r="AH341" s="75" t="str">
        <f t="shared" si="27"/>
        <v>女子</v>
      </c>
      <c r="AI341" s="75" t="str">
        <f t="shared" si="28"/>
        <v>女子</v>
      </c>
    </row>
    <row r="342" spans="1:35" s="75" customFormat="1" ht="15" customHeight="1">
      <c r="A342" s="77">
        <v>336</v>
      </c>
      <c r="B342" s="78" t="str">
        <f>IF(C342=0,"",VLOOKUP(C342,#REF!,2,0))</f>
        <v/>
      </c>
      <c r="C342" s="107"/>
      <c r="D342" s="10"/>
      <c r="E342" s="31"/>
      <c r="F342" s="42"/>
      <c r="G342" s="31"/>
      <c r="H342" s="31"/>
      <c r="I342" s="31"/>
      <c r="J342" s="31"/>
      <c r="K342" s="79" t="s">
        <v>287</v>
      </c>
      <c r="L342" s="79" t="str">
        <f>IF(ISERROR(VLOOKUP($F342,#REF!,L$3,FALSE)),"",VLOOKUP($F342,#REF!,L$3,FALSE))</f>
        <v/>
      </c>
      <c r="M342" s="88"/>
      <c r="N342" s="88"/>
      <c r="O342" s="78"/>
      <c r="P342" s="80">
        <f t="shared" si="31"/>
        <v>0</v>
      </c>
      <c r="Q342" s="87"/>
      <c r="R342" s="31"/>
      <c r="S342" s="81" t="str">
        <f t="shared" si="29"/>
        <v/>
      </c>
      <c r="T342" s="42"/>
      <c r="U342" s="29"/>
      <c r="V342" s="87"/>
      <c r="W342" s="32"/>
      <c r="X342" s="81" t="str">
        <f t="shared" si="30"/>
        <v/>
      </c>
      <c r="Y342" s="42"/>
      <c r="Z342" s="45"/>
      <c r="AA342" s="78"/>
      <c r="AB342" s="78" t="str">
        <f>IF(AA342=0,"",VLOOKUP(AA342,#REF!,2,0))</f>
        <v/>
      </c>
      <c r="AC342" s="82"/>
      <c r="AD342" s="78"/>
      <c r="AE342" s="78"/>
      <c r="AF342" s="83"/>
      <c r="AH342" s="75" t="str">
        <f t="shared" si="27"/>
        <v>女子</v>
      </c>
      <c r="AI342" s="75" t="str">
        <f t="shared" si="28"/>
        <v>女子</v>
      </c>
    </row>
    <row r="343" spans="1:35" s="75" customFormat="1" ht="15" customHeight="1">
      <c r="A343" s="77">
        <v>337</v>
      </c>
      <c r="B343" s="78" t="str">
        <f>IF(C343=0,"",VLOOKUP(C343,#REF!,2,0))</f>
        <v/>
      </c>
      <c r="C343" s="107"/>
      <c r="D343" s="10"/>
      <c r="E343" s="31"/>
      <c r="F343" s="42"/>
      <c r="G343" s="31"/>
      <c r="H343" s="31"/>
      <c r="I343" s="31"/>
      <c r="J343" s="31"/>
      <c r="K343" s="79" t="s">
        <v>287</v>
      </c>
      <c r="L343" s="79" t="str">
        <f>IF(ISERROR(VLOOKUP($F343,#REF!,L$3,FALSE)),"",VLOOKUP($F343,#REF!,L$3,FALSE))</f>
        <v/>
      </c>
      <c r="M343" s="88"/>
      <c r="N343" s="88"/>
      <c r="O343" s="78"/>
      <c r="P343" s="80">
        <f t="shared" si="31"/>
        <v>0</v>
      </c>
      <c r="Q343" s="87"/>
      <c r="R343" s="31"/>
      <c r="S343" s="81" t="str">
        <f t="shared" si="29"/>
        <v/>
      </c>
      <c r="T343" s="42"/>
      <c r="U343" s="29"/>
      <c r="V343" s="87"/>
      <c r="W343" s="32"/>
      <c r="X343" s="81" t="str">
        <f t="shared" si="30"/>
        <v/>
      </c>
      <c r="Y343" s="42"/>
      <c r="Z343" s="45"/>
      <c r="AA343" s="78"/>
      <c r="AB343" s="78" t="str">
        <f>IF(AA343=0,"",VLOOKUP(AA343,#REF!,2,0))</f>
        <v/>
      </c>
      <c r="AC343" s="82"/>
      <c r="AD343" s="78"/>
      <c r="AE343" s="78"/>
      <c r="AF343" s="83"/>
      <c r="AH343" s="75" t="str">
        <f t="shared" si="27"/>
        <v>女子</v>
      </c>
      <c r="AI343" s="75" t="str">
        <f t="shared" si="28"/>
        <v>女子</v>
      </c>
    </row>
    <row r="344" spans="1:35" s="75" customFormat="1" ht="15" customHeight="1">
      <c r="A344" s="77">
        <v>338</v>
      </c>
      <c r="B344" s="78" t="str">
        <f>IF(C344=0,"",VLOOKUP(C344,#REF!,2,0))</f>
        <v/>
      </c>
      <c r="C344" s="107"/>
      <c r="D344" s="10"/>
      <c r="E344" s="31"/>
      <c r="F344" s="42"/>
      <c r="G344" s="31"/>
      <c r="H344" s="31"/>
      <c r="I344" s="31"/>
      <c r="J344" s="31"/>
      <c r="K344" s="79" t="s">
        <v>287</v>
      </c>
      <c r="L344" s="79" t="str">
        <f>IF(ISERROR(VLOOKUP($F344,#REF!,L$3,FALSE)),"",VLOOKUP($F344,#REF!,L$3,FALSE))</f>
        <v/>
      </c>
      <c r="M344" s="88"/>
      <c r="N344" s="88"/>
      <c r="O344" s="78"/>
      <c r="P344" s="80">
        <f t="shared" si="31"/>
        <v>0</v>
      </c>
      <c r="Q344" s="87"/>
      <c r="R344" s="31"/>
      <c r="S344" s="81" t="str">
        <f t="shared" si="29"/>
        <v/>
      </c>
      <c r="T344" s="42"/>
      <c r="U344" s="29"/>
      <c r="V344" s="87"/>
      <c r="W344" s="32"/>
      <c r="X344" s="81" t="str">
        <f t="shared" si="30"/>
        <v/>
      </c>
      <c r="Y344" s="42"/>
      <c r="Z344" s="45"/>
      <c r="AA344" s="78"/>
      <c r="AB344" s="78" t="str">
        <f>IF(AA344=0,"",VLOOKUP(AA344,#REF!,2,0))</f>
        <v/>
      </c>
      <c r="AC344" s="82"/>
      <c r="AD344" s="78"/>
      <c r="AE344" s="78"/>
      <c r="AF344" s="83"/>
      <c r="AH344" s="75" t="str">
        <f t="shared" ref="AH344:AH407" si="32">Q344&amp;"女子"</f>
        <v>女子</v>
      </c>
      <c r="AI344" s="75" t="str">
        <f t="shared" ref="AI344:AI407" si="33">V344&amp;"女子"</f>
        <v>女子</v>
      </c>
    </row>
    <row r="345" spans="1:35" s="75" customFormat="1" ht="15" customHeight="1">
      <c r="A345" s="77">
        <v>339</v>
      </c>
      <c r="B345" s="78" t="str">
        <f>IF(C345=0,"",VLOOKUP(C345,#REF!,2,0))</f>
        <v/>
      </c>
      <c r="C345" s="107"/>
      <c r="D345" s="10"/>
      <c r="E345" s="31"/>
      <c r="F345" s="42"/>
      <c r="G345" s="31"/>
      <c r="H345" s="31"/>
      <c r="I345" s="31"/>
      <c r="J345" s="31"/>
      <c r="K345" s="79" t="s">
        <v>287</v>
      </c>
      <c r="L345" s="79" t="str">
        <f>IF(ISERROR(VLOOKUP($F345,#REF!,L$3,FALSE)),"",VLOOKUP($F345,#REF!,L$3,FALSE))</f>
        <v/>
      </c>
      <c r="M345" s="88"/>
      <c r="N345" s="88"/>
      <c r="O345" s="78"/>
      <c r="P345" s="80">
        <f t="shared" si="31"/>
        <v>0</v>
      </c>
      <c r="Q345" s="87"/>
      <c r="R345" s="31"/>
      <c r="S345" s="81" t="str">
        <f t="shared" si="29"/>
        <v/>
      </c>
      <c r="T345" s="42"/>
      <c r="U345" s="29"/>
      <c r="V345" s="87"/>
      <c r="W345" s="32"/>
      <c r="X345" s="81" t="str">
        <f t="shared" si="30"/>
        <v/>
      </c>
      <c r="Y345" s="42"/>
      <c r="Z345" s="45"/>
      <c r="AA345" s="78"/>
      <c r="AB345" s="78" t="str">
        <f>IF(AA345=0,"",VLOOKUP(AA345,#REF!,2,0))</f>
        <v/>
      </c>
      <c r="AC345" s="82"/>
      <c r="AD345" s="78"/>
      <c r="AE345" s="78"/>
      <c r="AF345" s="83"/>
      <c r="AH345" s="75" t="str">
        <f t="shared" si="32"/>
        <v>女子</v>
      </c>
      <c r="AI345" s="75" t="str">
        <f t="shared" si="33"/>
        <v>女子</v>
      </c>
    </row>
    <row r="346" spans="1:35" s="75" customFormat="1" ht="15" customHeight="1">
      <c r="A346" s="77">
        <v>340</v>
      </c>
      <c r="B346" s="78" t="str">
        <f>IF(C346=0,"",VLOOKUP(C346,#REF!,2,0))</f>
        <v/>
      </c>
      <c r="C346" s="107"/>
      <c r="D346" s="10"/>
      <c r="E346" s="31"/>
      <c r="F346" s="42"/>
      <c r="G346" s="31"/>
      <c r="H346" s="31"/>
      <c r="I346" s="31"/>
      <c r="J346" s="31"/>
      <c r="K346" s="79" t="s">
        <v>287</v>
      </c>
      <c r="L346" s="79" t="str">
        <f>IF(ISERROR(VLOOKUP($F346,#REF!,L$3,FALSE)),"",VLOOKUP($F346,#REF!,L$3,FALSE))</f>
        <v/>
      </c>
      <c r="M346" s="88"/>
      <c r="N346" s="88"/>
      <c r="O346" s="78"/>
      <c r="P346" s="80">
        <f t="shared" si="31"/>
        <v>0</v>
      </c>
      <c r="Q346" s="87"/>
      <c r="R346" s="31"/>
      <c r="S346" s="81" t="str">
        <f t="shared" si="29"/>
        <v/>
      </c>
      <c r="T346" s="42"/>
      <c r="U346" s="29"/>
      <c r="V346" s="87"/>
      <c r="W346" s="32"/>
      <c r="X346" s="81" t="str">
        <f t="shared" si="30"/>
        <v/>
      </c>
      <c r="Y346" s="42"/>
      <c r="Z346" s="45"/>
      <c r="AA346" s="78"/>
      <c r="AB346" s="78" t="str">
        <f>IF(AA346=0,"",VLOOKUP(AA346,#REF!,2,0))</f>
        <v/>
      </c>
      <c r="AC346" s="82"/>
      <c r="AD346" s="78"/>
      <c r="AE346" s="78"/>
      <c r="AF346" s="83"/>
      <c r="AH346" s="75" t="str">
        <f t="shared" si="32"/>
        <v>女子</v>
      </c>
      <c r="AI346" s="75" t="str">
        <f t="shared" si="33"/>
        <v>女子</v>
      </c>
    </row>
    <row r="347" spans="1:35" s="75" customFormat="1" ht="15" customHeight="1">
      <c r="A347" s="77">
        <v>341</v>
      </c>
      <c r="B347" s="78" t="str">
        <f>IF(C347=0,"",VLOOKUP(C347,#REF!,2,0))</f>
        <v/>
      </c>
      <c r="C347" s="107"/>
      <c r="D347" s="10"/>
      <c r="E347" s="31"/>
      <c r="F347" s="42"/>
      <c r="G347" s="31"/>
      <c r="H347" s="31"/>
      <c r="I347" s="31"/>
      <c r="J347" s="31"/>
      <c r="K347" s="79" t="s">
        <v>287</v>
      </c>
      <c r="L347" s="79" t="str">
        <f>IF(ISERROR(VLOOKUP($F347,#REF!,L$3,FALSE)),"",VLOOKUP($F347,#REF!,L$3,FALSE))</f>
        <v/>
      </c>
      <c r="M347" s="88"/>
      <c r="N347" s="88"/>
      <c r="O347" s="78"/>
      <c r="P347" s="80">
        <f t="shared" si="31"/>
        <v>0</v>
      </c>
      <c r="Q347" s="87"/>
      <c r="R347" s="31"/>
      <c r="S347" s="81" t="str">
        <f t="shared" si="29"/>
        <v/>
      </c>
      <c r="T347" s="42"/>
      <c r="U347" s="29"/>
      <c r="V347" s="87"/>
      <c r="W347" s="32"/>
      <c r="X347" s="81" t="str">
        <f t="shared" si="30"/>
        <v/>
      </c>
      <c r="Y347" s="42"/>
      <c r="Z347" s="45"/>
      <c r="AA347" s="78"/>
      <c r="AB347" s="78" t="str">
        <f>IF(AA347=0,"",VLOOKUP(AA347,#REF!,2,0))</f>
        <v/>
      </c>
      <c r="AC347" s="82"/>
      <c r="AD347" s="78"/>
      <c r="AE347" s="78"/>
      <c r="AF347" s="83"/>
      <c r="AH347" s="75" t="str">
        <f t="shared" si="32"/>
        <v>女子</v>
      </c>
      <c r="AI347" s="75" t="str">
        <f t="shared" si="33"/>
        <v>女子</v>
      </c>
    </row>
    <row r="348" spans="1:35" s="75" customFormat="1" ht="15" customHeight="1">
      <c r="A348" s="77">
        <v>342</v>
      </c>
      <c r="B348" s="78" t="str">
        <f>IF(C348=0,"",VLOOKUP(C348,#REF!,2,0))</f>
        <v/>
      </c>
      <c r="C348" s="107"/>
      <c r="D348" s="10"/>
      <c r="E348" s="31"/>
      <c r="F348" s="42"/>
      <c r="G348" s="31"/>
      <c r="H348" s="31"/>
      <c r="I348" s="31"/>
      <c r="J348" s="31"/>
      <c r="K348" s="79" t="s">
        <v>287</v>
      </c>
      <c r="L348" s="79" t="str">
        <f>IF(ISERROR(VLOOKUP($F348,#REF!,L$3,FALSE)),"",VLOOKUP($F348,#REF!,L$3,FALSE))</f>
        <v/>
      </c>
      <c r="M348" s="88"/>
      <c r="N348" s="88"/>
      <c r="O348" s="78"/>
      <c r="P348" s="80">
        <f t="shared" si="31"/>
        <v>0</v>
      </c>
      <c r="Q348" s="87"/>
      <c r="R348" s="31"/>
      <c r="S348" s="81" t="str">
        <f t="shared" si="29"/>
        <v/>
      </c>
      <c r="T348" s="42"/>
      <c r="U348" s="29"/>
      <c r="V348" s="87"/>
      <c r="W348" s="32"/>
      <c r="X348" s="81" t="str">
        <f t="shared" si="30"/>
        <v/>
      </c>
      <c r="Y348" s="42"/>
      <c r="Z348" s="45"/>
      <c r="AA348" s="78"/>
      <c r="AB348" s="78" t="str">
        <f>IF(AA348=0,"",VLOOKUP(AA348,#REF!,2,0))</f>
        <v/>
      </c>
      <c r="AC348" s="82"/>
      <c r="AD348" s="78"/>
      <c r="AE348" s="78"/>
      <c r="AF348" s="83"/>
      <c r="AH348" s="75" t="str">
        <f t="shared" si="32"/>
        <v>女子</v>
      </c>
      <c r="AI348" s="75" t="str">
        <f t="shared" si="33"/>
        <v>女子</v>
      </c>
    </row>
    <row r="349" spans="1:35" s="75" customFormat="1" ht="15" customHeight="1">
      <c r="A349" s="77">
        <v>343</v>
      </c>
      <c r="B349" s="78" t="str">
        <f>IF(C349=0,"",VLOOKUP(C349,#REF!,2,0))</f>
        <v/>
      </c>
      <c r="C349" s="107"/>
      <c r="D349" s="10"/>
      <c r="E349" s="31"/>
      <c r="F349" s="42"/>
      <c r="G349" s="31"/>
      <c r="H349" s="31"/>
      <c r="I349" s="31"/>
      <c r="J349" s="31"/>
      <c r="K349" s="79" t="s">
        <v>287</v>
      </c>
      <c r="L349" s="79" t="str">
        <f>IF(ISERROR(VLOOKUP($F349,#REF!,L$3,FALSE)),"",VLOOKUP($F349,#REF!,L$3,FALSE))</f>
        <v/>
      </c>
      <c r="M349" s="88"/>
      <c r="N349" s="88"/>
      <c r="O349" s="78"/>
      <c r="P349" s="80">
        <f t="shared" si="31"/>
        <v>0</v>
      </c>
      <c r="Q349" s="87"/>
      <c r="R349" s="31"/>
      <c r="S349" s="81" t="str">
        <f t="shared" si="29"/>
        <v/>
      </c>
      <c r="T349" s="42"/>
      <c r="U349" s="29"/>
      <c r="V349" s="87"/>
      <c r="W349" s="32"/>
      <c r="X349" s="81" t="str">
        <f t="shared" si="30"/>
        <v/>
      </c>
      <c r="Y349" s="42"/>
      <c r="Z349" s="45"/>
      <c r="AA349" s="78"/>
      <c r="AB349" s="78" t="str">
        <f>IF(AA349=0,"",VLOOKUP(AA349,#REF!,2,0))</f>
        <v/>
      </c>
      <c r="AC349" s="82"/>
      <c r="AD349" s="78"/>
      <c r="AE349" s="78"/>
      <c r="AF349" s="83"/>
      <c r="AH349" s="75" t="str">
        <f t="shared" si="32"/>
        <v>女子</v>
      </c>
      <c r="AI349" s="75" t="str">
        <f t="shared" si="33"/>
        <v>女子</v>
      </c>
    </row>
    <row r="350" spans="1:35" s="75" customFormat="1" ht="15" customHeight="1">
      <c r="A350" s="77">
        <v>344</v>
      </c>
      <c r="B350" s="78" t="str">
        <f>IF(C350=0,"",VLOOKUP(C350,#REF!,2,0))</f>
        <v/>
      </c>
      <c r="C350" s="107"/>
      <c r="D350" s="10"/>
      <c r="E350" s="31"/>
      <c r="F350" s="42"/>
      <c r="G350" s="31"/>
      <c r="H350" s="31"/>
      <c r="I350" s="31"/>
      <c r="J350" s="31"/>
      <c r="K350" s="79" t="s">
        <v>287</v>
      </c>
      <c r="L350" s="79" t="str">
        <f>IF(ISERROR(VLOOKUP($F350,#REF!,L$3,FALSE)),"",VLOOKUP($F350,#REF!,L$3,FALSE))</f>
        <v/>
      </c>
      <c r="M350" s="88"/>
      <c r="N350" s="88"/>
      <c r="O350" s="78"/>
      <c r="P350" s="80">
        <f t="shared" si="31"/>
        <v>0</v>
      </c>
      <c r="Q350" s="87"/>
      <c r="R350" s="31"/>
      <c r="S350" s="81" t="str">
        <f t="shared" si="29"/>
        <v/>
      </c>
      <c r="T350" s="42"/>
      <c r="U350" s="29"/>
      <c r="V350" s="87"/>
      <c r="W350" s="32"/>
      <c r="X350" s="81" t="str">
        <f t="shared" si="30"/>
        <v/>
      </c>
      <c r="Y350" s="42"/>
      <c r="Z350" s="45"/>
      <c r="AA350" s="78"/>
      <c r="AB350" s="78" t="str">
        <f>IF(AA350=0,"",VLOOKUP(AA350,#REF!,2,0))</f>
        <v/>
      </c>
      <c r="AC350" s="82"/>
      <c r="AD350" s="78"/>
      <c r="AE350" s="78"/>
      <c r="AF350" s="83"/>
      <c r="AH350" s="75" t="str">
        <f t="shared" si="32"/>
        <v>女子</v>
      </c>
      <c r="AI350" s="75" t="str">
        <f t="shared" si="33"/>
        <v>女子</v>
      </c>
    </row>
    <row r="351" spans="1:35" s="75" customFormat="1" ht="15" customHeight="1">
      <c r="A351" s="77">
        <v>345</v>
      </c>
      <c r="B351" s="78" t="str">
        <f>IF(C351=0,"",VLOOKUP(C351,#REF!,2,0))</f>
        <v/>
      </c>
      <c r="C351" s="107"/>
      <c r="D351" s="10"/>
      <c r="E351" s="31"/>
      <c r="F351" s="42"/>
      <c r="G351" s="31"/>
      <c r="H351" s="31"/>
      <c r="I351" s="31"/>
      <c r="J351" s="31"/>
      <c r="K351" s="79" t="s">
        <v>287</v>
      </c>
      <c r="L351" s="79" t="str">
        <f>IF(ISERROR(VLOOKUP($F351,#REF!,L$3,FALSE)),"",VLOOKUP($F351,#REF!,L$3,FALSE))</f>
        <v/>
      </c>
      <c r="M351" s="88"/>
      <c r="N351" s="88"/>
      <c r="O351" s="78"/>
      <c r="P351" s="80">
        <f t="shared" si="31"/>
        <v>0</v>
      </c>
      <c r="Q351" s="87"/>
      <c r="R351" s="31"/>
      <c r="S351" s="81" t="str">
        <f t="shared" si="29"/>
        <v/>
      </c>
      <c r="T351" s="42"/>
      <c r="U351" s="29"/>
      <c r="V351" s="87"/>
      <c r="W351" s="32"/>
      <c r="X351" s="81" t="str">
        <f t="shared" si="30"/>
        <v/>
      </c>
      <c r="Y351" s="42"/>
      <c r="Z351" s="45"/>
      <c r="AA351" s="78"/>
      <c r="AB351" s="78" t="str">
        <f>IF(AA351=0,"",VLOOKUP(AA351,#REF!,2,0))</f>
        <v/>
      </c>
      <c r="AC351" s="82"/>
      <c r="AD351" s="78"/>
      <c r="AE351" s="78"/>
      <c r="AF351" s="83"/>
      <c r="AH351" s="75" t="str">
        <f t="shared" si="32"/>
        <v>女子</v>
      </c>
      <c r="AI351" s="75" t="str">
        <f t="shared" si="33"/>
        <v>女子</v>
      </c>
    </row>
    <row r="352" spans="1:35" s="75" customFormat="1" ht="15" customHeight="1">
      <c r="A352" s="77">
        <v>346</v>
      </c>
      <c r="B352" s="78" t="str">
        <f>IF(C352=0,"",VLOOKUP(C352,#REF!,2,0))</f>
        <v/>
      </c>
      <c r="C352" s="107"/>
      <c r="D352" s="10"/>
      <c r="E352" s="31"/>
      <c r="F352" s="42"/>
      <c r="G352" s="31"/>
      <c r="H352" s="31"/>
      <c r="I352" s="31"/>
      <c r="J352" s="31"/>
      <c r="K352" s="79" t="s">
        <v>287</v>
      </c>
      <c r="L352" s="79" t="str">
        <f>IF(ISERROR(VLOOKUP($F352,#REF!,L$3,FALSE)),"",VLOOKUP($F352,#REF!,L$3,FALSE))</f>
        <v/>
      </c>
      <c r="M352" s="88"/>
      <c r="N352" s="88"/>
      <c r="O352" s="78"/>
      <c r="P352" s="80">
        <f t="shared" si="31"/>
        <v>0</v>
      </c>
      <c r="Q352" s="87"/>
      <c r="R352" s="31"/>
      <c r="S352" s="81" t="str">
        <f t="shared" si="29"/>
        <v/>
      </c>
      <c r="T352" s="42"/>
      <c r="U352" s="29"/>
      <c r="V352" s="87"/>
      <c r="W352" s="32"/>
      <c r="X352" s="81" t="str">
        <f t="shared" si="30"/>
        <v/>
      </c>
      <c r="Y352" s="42"/>
      <c r="Z352" s="45"/>
      <c r="AA352" s="78"/>
      <c r="AB352" s="78" t="str">
        <f>IF(AA352=0,"",VLOOKUP(AA352,#REF!,2,0))</f>
        <v/>
      </c>
      <c r="AC352" s="82"/>
      <c r="AD352" s="78"/>
      <c r="AE352" s="78"/>
      <c r="AF352" s="83"/>
      <c r="AH352" s="75" t="str">
        <f t="shared" si="32"/>
        <v>女子</v>
      </c>
      <c r="AI352" s="75" t="str">
        <f t="shared" si="33"/>
        <v>女子</v>
      </c>
    </row>
    <row r="353" spans="1:35" s="75" customFormat="1" ht="15" customHeight="1">
      <c r="A353" s="77">
        <v>347</v>
      </c>
      <c r="B353" s="78" t="str">
        <f>IF(C353=0,"",VLOOKUP(C353,#REF!,2,0))</f>
        <v/>
      </c>
      <c r="C353" s="107"/>
      <c r="D353" s="10"/>
      <c r="E353" s="31"/>
      <c r="F353" s="42"/>
      <c r="G353" s="31"/>
      <c r="H353" s="31"/>
      <c r="I353" s="31"/>
      <c r="J353" s="31"/>
      <c r="K353" s="79" t="s">
        <v>287</v>
      </c>
      <c r="L353" s="79" t="str">
        <f>IF(ISERROR(VLOOKUP($F353,#REF!,L$3,FALSE)),"",VLOOKUP($F353,#REF!,L$3,FALSE))</f>
        <v/>
      </c>
      <c r="M353" s="88"/>
      <c r="N353" s="88"/>
      <c r="O353" s="78"/>
      <c r="P353" s="80">
        <f t="shared" si="31"/>
        <v>0</v>
      </c>
      <c r="Q353" s="87"/>
      <c r="R353" s="31"/>
      <c r="S353" s="81" t="str">
        <f t="shared" si="29"/>
        <v/>
      </c>
      <c r="T353" s="42"/>
      <c r="U353" s="29"/>
      <c r="V353" s="87"/>
      <c r="W353" s="32"/>
      <c r="X353" s="81" t="str">
        <f t="shared" si="30"/>
        <v/>
      </c>
      <c r="Y353" s="42"/>
      <c r="Z353" s="45"/>
      <c r="AA353" s="78"/>
      <c r="AB353" s="78" t="str">
        <f>IF(AA353=0,"",VLOOKUP(AA353,#REF!,2,0))</f>
        <v/>
      </c>
      <c r="AC353" s="82"/>
      <c r="AD353" s="78"/>
      <c r="AE353" s="78"/>
      <c r="AF353" s="83"/>
      <c r="AH353" s="75" t="str">
        <f t="shared" si="32"/>
        <v>女子</v>
      </c>
      <c r="AI353" s="75" t="str">
        <f t="shared" si="33"/>
        <v>女子</v>
      </c>
    </row>
    <row r="354" spans="1:35" s="75" customFormat="1" ht="15" customHeight="1">
      <c r="A354" s="77">
        <v>348</v>
      </c>
      <c r="B354" s="78" t="str">
        <f>IF(C354=0,"",VLOOKUP(C354,#REF!,2,0))</f>
        <v/>
      </c>
      <c r="C354" s="107"/>
      <c r="D354" s="10"/>
      <c r="E354" s="31"/>
      <c r="F354" s="42"/>
      <c r="G354" s="31"/>
      <c r="H354" s="31"/>
      <c r="I354" s="31"/>
      <c r="J354" s="31"/>
      <c r="K354" s="79" t="s">
        <v>287</v>
      </c>
      <c r="L354" s="79" t="str">
        <f>IF(ISERROR(VLOOKUP($F354,#REF!,L$3,FALSE)),"",VLOOKUP($F354,#REF!,L$3,FALSE))</f>
        <v/>
      </c>
      <c r="M354" s="88"/>
      <c r="N354" s="88"/>
      <c r="O354" s="78"/>
      <c r="P354" s="80">
        <f t="shared" si="31"/>
        <v>0</v>
      </c>
      <c r="Q354" s="87"/>
      <c r="R354" s="31"/>
      <c r="S354" s="81" t="str">
        <f t="shared" si="29"/>
        <v/>
      </c>
      <c r="T354" s="42"/>
      <c r="U354" s="29"/>
      <c r="V354" s="87"/>
      <c r="W354" s="32"/>
      <c r="X354" s="81" t="str">
        <f t="shared" si="30"/>
        <v/>
      </c>
      <c r="Y354" s="42"/>
      <c r="Z354" s="45"/>
      <c r="AA354" s="78"/>
      <c r="AB354" s="78" t="str">
        <f>IF(AA354=0,"",VLOOKUP(AA354,#REF!,2,0))</f>
        <v/>
      </c>
      <c r="AC354" s="82"/>
      <c r="AD354" s="78"/>
      <c r="AE354" s="78"/>
      <c r="AF354" s="83"/>
      <c r="AH354" s="75" t="str">
        <f t="shared" si="32"/>
        <v>女子</v>
      </c>
      <c r="AI354" s="75" t="str">
        <f t="shared" si="33"/>
        <v>女子</v>
      </c>
    </row>
    <row r="355" spans="1:35" s="75" customFormat="1" ht="15" customHeight="1">
      <c r="A355" s="77">
        <v>349</v>
      </c>
      <c r="B355" s="78" t="str">
        <f>IF(C355=0,"",VLOOKUP(C355,#REF!,2,0))</f>
        <v/>
      </c>
      <c r="C355" s="107"/>
      <c r="D355" s="10"/>
      <c r="E355" s="31"/>
      <c r="F355" s="42"/>
      <c r="G355" s="31"/>
      <c r="H355" s="31"/>
      <c r="I355" s="31"/>
      <c r="J355" s="31"/>
      <c r="K355" s="79" t="s">
        <v>287</v>
      </c>
      <c r="L355" s="79" t="str">
        <f>IF(ISERROR(VLOOKUP($F355,#REF!,L$3,FALSE)),"",VLOOKUP($F355,#REF!,L$3,FALSE))</f>
        <v/>
      </c>
      <c r="M355" s="88"/>
      <c r="N355" s="88"/>
      <c r="O355" s="78"/>
      <c r="P355" s="80">
        <f t="shared" si="31"/>
        <v>0</v>
      </c>
      <c r="Q355" s="87"/>
      <c r="R355" s="31"/>
      <c r="S355" s="81" t="str">
        <f t="shared" si="29"/>
        <v/>
      </c>
      <c r="T355" s="42"/>
      <c r="U355" s="29"/>
      <c r="V355" s="87"/>
      <c r="W355" s="32"/>
      <c r="X355" s="81" t="str">
        <f t="shared" si="30"/>
        <v/>
      </c>
      <c r="Y355" s="42"/>
      <c r="Z355" s="45"/>
      <c r="AA355" s="78"/>
      <c r="AB355" s="78" t="str">
        <f>IF(AA355=0,"",VLOOKUP(AA355,#REF!,2,0))</f>
        <v/>
      </c>
      <c r="AC355" s="82"/>
      <c r="AD355" s="78"/>
      <c r="AE355" s="78"/>
      <c r="AF355" s="83"/>
      <c r="AH355" s="75" t="str">
        <f t="shared" si="32"/>
        <v>女子</v>
      </c>
      <c r="AI355" s="75" t="str">
        <f t="shared" si="33"/>
        <v>女子</v>
      </c>
    </row>
    <row r="356" spans="1:35" s="75" customFormat="1" ht="15" customHeight="1">
      <c r="A356" s="77">
        <v>350</v>
      </c>
      <c r="B356" s="78" t="str">
        <f>IF(C356=0,"",VLOOKUP(C356,#REF!,2,0))</f>
        <v/>
      </c>
      <c r="C356" s="107"/>
      <c r="D356" s="10"/>
      <c r="E356" s="31"/>
      <c r="F356" s="42"/>
      <c r="G356" s="31"/>
      <c r="H356" s="31"/>
      <c r="I356" s="31"/>
      <c r="J356" s="31"/>
      <c r="K356" s="79" t="s">
        <v>287</v>
      </c>
      <c r="L356" s="79" t="str">
        <f>IF(ISERROR(VLOOKUP($F356,#REF!,L$3,FALSE)),"",VLOOKUP($F356,#REF!,L$3,FALSE))</f>
        <v/>
      </c>
      <c r="M356" s="88"/>
      <c r="N356" s="88"/>
      <c r="O356" s="78"/>
      <c r="P356" s="80">
        <f t="shared" si="31"/>
        <v>0</v>
      </c>
      <c r="Q356" s="87"/>
      <c r="R356" s="31"/>
      <c r="S356" s="81" t="str">
        <f t="shared" si="29"/>
        <v/>
      </c>
      <c r="T356" s="42"/>
      <c r="U356" s="29"/>
      <c r="V356" s="87"/>
      <c r="W356" s="32"/>
      <c r="X356" s="81" t="str">
        <f t="shared" si="30"/>
        <v/>
      </c>
      <c r="Y356" s="42"/>
      <c r="Z356" s="45"/>
      <c r="AA356" s="78"/>
      <c r="AB356" s="78" t="str">
        <f>IF(AA356=0,"",VLOOKUP(AA356,#REF!,2,0))</f>
        <v/>
      </c>
      <c r="AC356" s="82"/>
      <c r="AD356" s="78"/>
      <c r="AE356" s="78"/>
      <c r="AF356" s="83"/>
      <c r="AH356" s="75" t="str">
        <f t="shared" si="32"/>
        <v>女子</v>
      </c>
      <c r="AI356" s="75" t="str">
        <f t="shared" si="33"/>
        <v>女子</v>
      </c>
    </row>
    <row r="357" spans="1:35" s="75" customFormat="1" ht="15" customHeight="1">
      <c r="A357" s="77">
        <v>351</v>
      </c>
      <c r="B357" s="78" t="str">
        <f>IF(C357=0,"",VLOOKUP(C357,#REF!,2,0))</f>
        <v/>
      </c>
      <c r="C357" s="107"/>
      <c r="D357" s="10"/>
      <c r="E357" s="31"/>
      <c r="F357" s="42"/>
      <c r="G357" s="31"/>
      <c r="H357" s="31"/>
      <c r="I357" s="31"/>
      <c r="J357" s="31"/>
      <c r="K357" s="79" t="s">
        <v>287</v>
      </c>
      <c r="L357" s="79" t="str">
        <f>IF(ISERROR(VLOOKUP($F357,#REF!,L$3,FALSE)),"",VLOOKUP($F357,#REF!,L$3,FALSE))</f>
        <v/>
      </c>
      <c r="M357" s="88"/>
      <c r="N357" s="88"/>
      <c r="O357" s="78"/>
      <c r="P357" s="80">
        <f t="shared" si="31"/>
        <v>0</v>
      </c>
      <c r="Q357" s="87"/>
      <c r="R357" s="31"/>
      <c r="S357" s="81" t="str">
        <f t="shared" si="29"/>
        <v/>
      </c>
      <c r="T357" s="42"/>
      <c r="U357" s="29"/>
      <c r="V357" s="87"/>
      <c r="W357" s="32"/>
      <c r="X357" s="81" t="str">
        <f t="shared" si="30"/>
        <v/>
      </c>
      <c r="Y357" s="42"/>
      <c r="Z357" s="45"/>
      <c r="AA357" s="78"/>
      <c r="AB357" s="78" t="str">
        <f>IF(AA357=0,"",VLOOKUP(AA357,#REF!,2,0))</f>
        <v/>
      </c>
      <c r="AC357" s="82"/>
      <c r="AD357" s="78"/>
      <c r="AE357" s="78"/>
      <c r="AF357" s="83"/>
      <c r="AH357" s="75" t="str">
        <f t="shared" si="32"/>
        <v>女子</v>
      </c>
      <c r="AI357" s="75" t="str">
        <f t="shared" si="33"/>
        <v>女子</v>
      </c>
    </row>
    <row r="358" spans="1:35" s="75" customFormat="1" ht="15" customHeight="1">
      <c r="A358" s="77">
        <v>352</v>
      </c>
      <c r="B358" s="78" t="str">
        <f>IF(C358=0,"",VLOOKUP(C358,#REF!,2,0))</f>
        <v/>
      </c>
      <c r="C358" s="107"/>
      <c r="D358" s="10"/>
      <c r="E358" s="31"/>
      <c r="F358" s="42"/>
      <c r="G358" s="31"/>
      <c r="H358" s="31"/>
      <c r="I358" s="31"/>
      <c r="J358" s="31"/>
      <c r="K358" s="79" t="s">
        <v>287</v>
      </c>
      <c r="L358" s="79" t="str">
        <f>IF(ISERROR(VLOOKUP($F358,#REF!,L$3,FALSE)),"",VLOOKUP($F358,#REF!,L$3,FALSE))</f>
        <v/>
      </c>
      <c r="M358" s="88"/>
      <c r="N358" s="88"/>
      <c r="O358" s="78"/>
      <c r="P358" s="80">
        <f t="shared" si="31"/>
        <v>0</v>
      </c>
      <c r="Q358" s="87"/>
      <c r="R358" s="31"/>
      <c r="S358" s="81" t="str">
        <f t="shared" si="29"/>
        <v/>
      </c>
      <c r="T358" s="42"/>
      <c r="U358" s="29"/>
      <c r="V358" s="87"/>
      <c r="W358" s="32"/>
      <c r="X358" s="81" t="str">
        <f t="shared" si="30"/>
        <v/>
      </c>
      <c r="Y358" s="42"/>
      <c r="Z358" s="45"/>
      <c r="AA358" s="78"/>
      <c r="AB358" s="78" t="str">
        <f>IF(AA358=0,"",VLOOKUP(AA358,#REF!,2,0))</f>
        <v/>
      </c>
      <c r="AC358" s="82"/>
      <c r="AD358" s="78"/>
      <c r="AE358" s="78"/>
      <c r="AF358" s="83"/>
      <c r="AH358" s="75" t="str">
        <f t="shared" si="32"/>
        <v>女子</v>
      </c>
      <c r="AI358" s="75" t="str">
        <f t="shared" si="33"/>
        <v>女子</v>
      </c>
    </row>
    <row r="359" spans="1:35" s="75" customFormat="1" ht="15" customHeight="1">
      <c r="A359" s="77">
        <v>353</v>
      </c>
      <c r="B359" s="78" t="str">
        <f>IF(C359=0,"",VLOOKUP(C359,#REF!,2,0))</f>
        <v/>
      </c>
      <c r="C359" s="107"/>
      <c r="D359" s="10"/>
      <c r="E359" s="31"/>
      <c r="F359" s="42"/>
      <c r="G359" s="31"/>
      <c r="H359" s="31"/>
      <c r="I359" s="31"/>
      <c r="J359" s="31"/>
      <c r="K359" s="79" t="s">
        <v>287</v>
      </c>
      <c r="L359" s="79" t="str">
        <f>IF(ISERROR(VLOOKUP($F359,#REF!,L$3,FALSE)),"",VLOOKUP($F359,#REF!,L$3,FALSE))</f>
        <v/>
      </c>
      <c r="M359" s="88"/>
      <c r="N359" s="88"/>
      <c r="O359" s="78"/>
      <c r="P359" s="80">
        <f t="shared" si="31"/>
        <v>0</v>
      </c>
      <c r="Q359" s="87"/>
      <c r="R359" s="31"/>
      <c r="S359" s="81" t="str">
        <f t="shared" si="29"/>
        <v/>
      </c>
      <c r="T359" s="42"/>
      <c r="U359" s="29"/>
      <c r="V359" s="87"/>
      <c r="W359" s="32"/>
      <c r="X359" s="81" t="str">
        <f t="shared" si="30"/>
        <v/>
      </c>
      <c r="Y359" s="42"/>
      <c r="Z359" s="45"/>
      <c r="AA359" s="78"/>
      <c r="AB359" s="78" t="str">
        <f>IF(AA359=0,"",VLOOKUP(AA359,#REF!,2,0))</f>
        <v/>
      </c>
      <c r="AC359" s="82"/>
      <c r="AD359" s="78"/>
      <c r="AE359" s="78"/>
      <c r="AF359" s="83"/>
      <c r="AH359" s="75" t="str">
        <f t="shared" si="32"/>
        <v>女子</v>
      </c>
      <c r="AI359" s="75" t="str">
        <f t="shared" si="33"/>
        <v>女子</v>
      </c>
    </row>
    <row r="360" spans="1:35" s="75" customFormat="1" ht="15" customHeight="1">
      <c r="A360" s="77">
        <v>354</v>
      </c>
      <c r="B360" s="78" t="str">
        <f>IF(C360=0,"",VLOOKUP(C360,#REF!,2,0))</f>
        <v/>
      </c>
      <c r="C360" s="107"/>
      <c r="D360" s="10"/>
      <c r="E360" s="31"/>
      <c r="F360" s="42"/>
      <c r="G360" s="31"/>
      <c r="H360" s="31"/>
      <c r="I360" s="31"/>
      <c r="J360" s="31"/>
      <c r="K360" s="79" t="s">
        <v>287</v>
      </c>
      <c r="L360" s="79" t="str">
        <f>IF(ISERROR(VLOOKUP($F360,#REF!,L$3,FALSE)),"",VLOOKUP($F360,#REF!,L$3,FALSE))</f>
        <v/>
      </c>
      <c r="M360" s="88"/>
      <c r="N360" s="88"/>
      <c r="O360" s="78"/>
      <c r="P360" s="80">
        <f t="shared" si="31"/>
        <v>0</v>
      </c>
      <c r="Q360" s="87"/>
      <c r="R360" s="31"/>
      <c r="S360" s="81" t="str">
        <f t="shared" si="29"/>
        <v/>
      </c>
      <c r="T360" s="42"/>
      <c r="U360" s="29"/>
      <c r="V360" s="87"/>
      <c r="W360" s="32"/>
      <c r="X360" s="81" t="str">
        <f t="shared" si="30"/>
        <v/>
      </c>
      <c r="Y360" s="42"/>
      <c r="Z360" s="45"/>
      <c r="AA360" s="78"/>
      <c r="AB360" s="78" t="str">
        <f>IF(AA360=0,"",VLOOKUP(AA360,#REF!,2,0))</f>
        <v/>
      </c>
      <c r="AC360" s="82"/>
      <c r="AD360" s="78"/>
      <c r="AE360" s="78"/>
      <c r="AF360" s="83"/>
      <c r="AH360" s="75" t="str">
        <f t="shared" si="32"/>
        <v>女子</v>
      </c>
      <c r="AI360" s="75" t="str">
        <f t="shared" si="33"/>
        <v>女子</v>
      </c>
    </row>
    <row r="361" spans="1:35" s="75" customFormat="1" ht="15" customHeight="1">
      <c r="A361" s="77">
        <v>355</v>
      </c>
      <c r="B361" s="78" t="str">
        <f>IF(C361=0,"",VLOOKUP(C361,#REF!,2,0))</f>
        <v/>
      </c>
      <c r="C361" s="107"/>
      <c r="D361" s="10"/>
      <c r="E361" s="31"/>
      <c r="F361" s="42"/>
      <c r="G361" s="31"/>
      <c r="H361" s="31"/>
      <c r="I361" s="31"/>
      <c r="J361" s="31"/>
      <c r="K361" s="79" t="s">
        <v>287</v>
      </c>
      <c r="L361" s="79" t="str">
        <f>IF(ISERROR(VLOOKUP($F361,#REF!,L$3,FALSE)),"",VLOOKUP($F361,#REF!,L$3,FALSE))</f>
        <v/>
      </c>
      <c r="M361" s="88"/>
      <c r="N361" s="88"/>
      <c r="O361" s="78"/>
      <c r="P361" s="80">
        <f t="shared" si="31"/>
        <v>0</v>
      </c>
      <c r="Q361" s="87"/>
      <c r="R361" s="31"/>
      <c r="S361" s="81" t="str">
        <f t="shared" si="29"/>
        <v/>
      </c>
      <c r="T361" s="42"/>
      <c r="U361" s="29"/>
      <c r="V361" s="87"/>
      <c r="W361" s="32"/>
      <c r="X361" s="81" t="str">
        <f t="shared" si="30"/>
        <v/>
      </c>
      <c r="Y361" s="42"/>
      <c r="Z361" s="45"/>
      <c r="AA361" s="78"/>
      <c r="AB361" s="78" t="str">
        <f>IF(AA361=0,"",VLOOKUP(AA361,#REF!,2,0))</f>
        <v/>
      </c>
      <c r="AC361" s="82"/>
      <c r="AD361" s="78"/>
      <c r="AE361" s="78"/>
      <c r="AF361" s="83"/>
      <c r="AH361" s="75" t="str">
        <f t="shared" si="32"/>
        <v>女子</v>
      </c>
      <c r="AI361" s="75" t="str">
        <f t="shared" si="33"/>
        <v>女子</v>
      </c>
    </row>
    <row r="362" spans="1:35" s="75" customFormat="1" ht="15" customHeight="1">
      <c r="A362" s="77">
        <v>356</v>
      </c>
      <c r="B362" s="78" t="str">
        <f>IF(C362=0,"",VLOOKUP(C362,#REF!,2,0))</f>
        <v/>
      </c>
      <c r="C362" s="107"/>
      <c r="D362" s="10"/>
      <c r="E362" s="31"/>
      <c r="F362" s="42"/>
      <c r="G362" s="31"/>
      <c r="H362" s="31"/>
      <c r="I362" s="31"/>
      <c r="J362" s="31"/>
      <c r="K362" s="79" t="s">
        <v>287</v>
      </c>
      <c r="L362" s="79" t="str">
        <f>IF(ISERROR(VLOOKUP($F362,#REF!,L$3,FALSE)),"",VLOOKUP($F362,#REF!,L$3,FALSE))</f>
        <v/>
      </c>
      <c r="M362" s="88"/>
      <c r="N362" s="88"/>
      <c r="O362" s="78"/>
      <c r="P362" s="80">
        <f t="shared" si="31"/>
        <v>0</v>
      </c>
      <c r="Q362" s="87"/>
      <c r="R362" s="31"/>
      <c r="S362" s="81" t="str">
        <f t="shared" si="29"/>
        <v/>
      </c>
      <c r="T362" s="42"/>
      <c r="U362" s="29"/>
      <c r="V362" s="87"/>
      <c r="W362" s="32"/>
      <c r="X362" s="81" t="str">
        <f t="shared" si="30"/>
        <v/>
      </c>
      <c r="Y362" s="42"/>
      <c r="Z362" s="45"/>
      <c r="AA362" s="78"/>
      <c r="AB362" s="78" t="str">
        <f>IF(AA362=0,"",VLOOKUP(AA362,#REF!,2,0))</f>
        <v/>
      </c>
      <c r="AC362" s="82"/>
      <c r="AD362" s="78"/>
      <c r="AE362" s="78"/>
      <c r="AF362" s="83"/>
      <c r="AH362" s="75" t="str">
        <f t="shared" si="32"/>
        <v>女子</v>
      </c>
      <c r="AI362" s="75" t="str">
        <f t="shared" si="33"/>
        <v>女子</v>
      </c>
    </row>
    <row r="363" spans="1:35" s="75" customFormat="1" ht="15" customHeight="1">
      <c r="A363" s="77">
        <v>357</v>
      </c>
      <c r="B363" s="78" t="str">
        <f>IF(C363=0,"",VLOOKUP(C363,#REF!,2,0))</f>
        <v/>
      </c>
      <c r="C363" s="107"/>
      <c r="D363" s="10"/>
      <c r="E363" s="31"/>
      <c r="F363" s="42"/>
      <c r="G363" s="31"/>
      <c r="H363" s="31"/>
      <c r="I363" s="31"/>
      <c r="J363" s="31"/>
      <c r="K363" s="79" t="s">
        <v>287</v>
      </c>
      <c r="L363" s="79" t="str">
        <f>IF(ISERROR(VLOOKUP($F363,#REF!,L$3,FALSE)),"",VLOOKUP($F363,#REF!,L$3,FALSE))</f>
        <v/>
      </c>
      <c r="M363" s="88"/>
      <c r="N363" s="88"/>
      <c r="O363" s="78"/>
      <c r="P363" s="80">
        <f t="shared" si="31"/>
        <v>0</v>
      </c>
      <c r="Q363" s="87"/>
      <c r="R363" s="31"/>
      <c r="S363" s="81" t="str">
        <f t="shared" si="29"/>
        <v/>
      </c>
      <c r="T363" s="42"/>
      <c r="U363" s="29"/>
      <c r="V363" s="87"/>
      <c r="W363" s="32"/>
      <c r="X363" s="81" t="str">
        <f t="shared" si="30"/>
        <v/>
      </c>
      <c r="Y363" s="42"/>
      <c r="Z363" s="45"/>
      <c r="AA363" s="78"/>
      <c r="AB363" s="78" t="str">
        <f>IF(AA363=0,"",VLOOKUP(AA363,#REF!,2,0))</f>
        <v/>
      </c>
      <c r="AC363" s="82"/>
      <c r="AD363" s="78"/>
      <c r="AE363" s="78"/>
      <c r="AF363" s="83"/>
      <c r="AH363" s="75" t="str">
        <f t="shared" si="32"/>
        <v>女子</v>
      </c>
      <c r="AI363" s="75" t="str">
        <f t="shared" si="33"/>
        <v>女子</v>
      </c>
    </row>
    <row r="364" spans="1:35" s="75" customFormat="1" ht="15" customHeight="1">
      <c r="A364" s="77">
        <v>358</v>
      </c>
      <c r="B364" s="78" t="str">
        <f>IF(C364=0,"",VLOOKUP(C364,#REF!,2,0))</f>
        <v/>
      </c>
      <c r="C364" s="107"/>
      <c r="D364" s="10"/>
      <c r="E364" s="31"/>
      <c r="F364" s="42"/>
      <c r="G364" s="31"/>
      <c r="H364" s="31"/>
      <c r="I364" s="31"/>
      <c r="J364" s="31"/>
      <c r="K364" s="79" t="s">
        <v>287</v>
      </c>
      <c r="L364" s="79" t="str">
        <f>IF(ISERROR(VLOOKUP($F364,#REF!,L$3,FALSE)),"",VLOOKUP($F364,#REF!,L$3,FALSE))</f>
        <v/>
      </c>
      <c r="M364" s="88"/>
      <c r="N364" s="88"/>
      <c r="O364" s="78"/>
      <c r="P364" s="80">
        <f t="shared" si="31"/>
        <v>0</v>
      </c>
      <c r="Q364" s="87"/>
      <c r="R364" s="31"/>
      <c r="S364" s="81" t="str">
        <f t="shared" si="29"/>
        <v/>
      </c>
      <c r="T364" s="42"/>
      <c r="U364" s="29"/>
      <c r="V364" s="87"/>
      <c r="W364" s="32"/>
      <c r="X364" s="81" t="str">
        <f t="shared" si="30"/>
        <v/>
      </c>
      <c r="Y364" s="42"/>
      <c r="Z364" s="45"/>
      <c r="AA364" s="78"/>
      <c r="AB364" s="78" t="str">
        <f>IF(AA364=0,"",VLOOKUP(AA364,#REF!,2,0))</f>
        <v/>
      </c>
      <c r="AC364" s="82"/>
      <c r="AD364" s="78"/>
      <c r="AE364" s="78"/>
      <c r="AF364" s="83"/>
      <c r="AH364" s="75" t="str">
        <f t="shared" si="32"/>
        <v>女子</v>
      </c>
      <c r="AI364" s="75" t="str">
        <f t="shared" si="33"/>
        <v>女子</v>
      </c>
    </row>
    <row r="365" spans="1:35" s="75" customFormat="1" ht="15" customHeight="1">
      <c r="A365" s="77">
        <v>359</v>
      </c>
      <c r="B365" s="78" t="str">
        <f>IF(C365=0,"",VLOOKUP(C365,#REF!,2,0))</f>
        <v/>
      </c>
      <c r="C365" s="107"/>
      <c r="D365" s="10"/>
      <c r="E365" s="31"/>
      <c r="F365" s="42"/>
      <c r="G365" s="31"/>
      <c r="H365" s="31"/>
      <c r="I365" s="31"/>
      <c r="J365" s="31"/>
      <c r="K365" s="79" t="s">
        <v>287</v>
      </c>
      <c r="L365" s="79" t="str">
        <f>IF(ISERROR(VLOOKUP($F365,#REF!,L$3,FALSE)),"",VLOOKUP($F365,#REF!,L$3,FALSE))</f>
        <v/>
      </c>
      <c r="M365" s="88"/>
      <c r="N365" s="88"/>
      <c r="O365" s="78"/>
      <c r="P365" s="80">
        <f t="shared" si="31"/>
        <v>0</v>
      </c>
      <c r="Q365" s="87"/>
      <c r="R365" s="31"/>
      <c r="S365" s="81" t="str">
        <f t="shared" si="29"/>
        <v/>
      </c>
      <c r="T365" s="42"/>
      <c r="U365" s="29"/>
      <c r="V365" s="87"/>
      <c r="W365" s="32"/>
      <c r="X365" s="81" t="str">
        <f t="shared" si="30"/>
        <v/>
      </c>
      <c r="Y365" s="42"/>
      <c r="Z365" s="45"/>
      <c r="AA365" s="78"/>
      <c r="AB365" s="78" t="str">
        <f>IF(AA365=0,"",VLOOKUP(AA365,#REF!,2,0))</f>
        <v/>
      </c>
      <c r="AC365" s="82"/>
      <c r="AD365" s="78"/>
      <c r="AE365" s="78"/>
      <c r="AF365" s="83"/>
      <c r="AH365" s="75" t="str">
        <f t="shared" si="32"/>
        <v>女子</v>
      </c>
      <c r="AI365" s="75" t="str">
        <f t="shared" si="33"/>
        <v>女子</v>
      </c>
    </row>
    <row r="366" spans="1:35" s="75" customFormat="1" ht="15" customHeight="1">
      <c r="A366" s="77">
        <v>360</v>
      </c>
      <c r="B366" s="78" t="str">
        <f>IF(C366=0,"",VLOOKUP(C366,#REF!,2,0))</f>
        <v/>
      </c>
      <c r="C366" s="107"/>
      <c r="D366" s="10"/>
      <c r="E366" s="31"/>
      <c r="F366" s="42"/>
      <c r="G366" s="31"/>
      <c r="H366" s="31"/>
      <c r="I366" s="31"/>
      <c r="J366" s="31"/>
      <c r="K366" s="79" t="s">
        <v>287</v>
      </c>
      <c r="L366" s="79" t="str">
        <f>IF(ISERROR(VLOOKUP($F366,#REF!,L$3,FALSE)),"",VLOOKUP($F366,#REF!,L$3,FALSE))</f>
        <v/>
      </c>
      <c r="M366" s="88"/>
      <c r="N366" s="88"/>
      <c r="O366" s="78"/>
      <c r="P366" s="80">
        <f t="shared" si="31"/>
        <v>0</v>
      </c>
      <c r="Q366" s="87"/>
      <c r="R366" s="31"/>
      <c r="S366" s="81" t="str">
        <f t="shared" si="29"/>
        <v/>
      </c>
      <c r="T366" s="42"/>
      <c r="U366" s="29"/>
      <c r="V366" s="87"/>
      <c r="W366" s="32"/>
      <c r="X366" s="81" t="str">
        <f t="shared" si="30"/>
        <v/>
      </c>
      <c r="Y366" s="42"/>
      <c r="Z366" s="45"/>
      <c r="AA366" s="78"/>
      <c r="AB366" s="78" t="str">
        <f>IF(AA366=0,"",VLOOKUP(AA366,#REF!,2,0))</f>
        <v/>
      </c>
      <c r="AC366" s="82"/>
      <c r="AD366" s="78"/>
      <c r="AE366" s="78"/>
      <c r="AF366" s="83"/>
      <c r="AH366" s="75" t="str">
        <f t="shared" si="32"/>
        <v>女子</v>
      </c>
      <c r="AI366" s="75" t="str">
        <f t="shared" si="33"/>
        <v>女子</v>
      </c>
    </row>
    <row r="367" spans="1:35" s="75" customFormat="1" ht="15" customHeight="1">
      <c r="A367" s="77">
        <v>361</v>
      </c>
      <c r="B367" s="78" t="str">
        <f>IF(C367=0,"",VLOOKUP(C367,#REF!,2,0))</f>
        <v/>
      </c>
      <c r="C367" s="107"/>
      <c r="D367" s="10"/>
      <c r="E367" s="31"/>
      <c r="F367" s="42"/>
      <c r="G367" s="31"/>
      <c r="H367" s="31"/>
      <c r="I367" s="31"/>
      <c r="J367" s="31"/>
      <c r="K367" s="79" t="s">
        <v>287</v>
      </c>
      <c r="L367" s="79" t="str">
        <f>IF(ISERROR(VLOOKUP($F367,#REF!,L$3,FALSE)),"",VLOOKUP($F367,#REF!,L$3,FALSE))</f>
        <v/>
      </c>
      <c r="M367" s="88"/>
      <c r="N367" s="88"/>
      <c r="O367" s="78"/>
      <c r="P367" s="80">
        <f t="shared" si="31"/>
        <v>0</v>
      </c>
      <c r="Q367" s="87"/>
      <c r="R367" s="31"/>
      <c r="S367" s="81" t="str">
        <f t="shared" si="29"/>
        <v/>
      </c>
      <c r="T367" s="42"/>
      <c r="U367" s="29"/>
      <c r="V367" s="87"/>
      <c r="W367" s="32"/>
      <c r="X367" s="81" t="str">
        <f t="shared" si="30"/>
        <v/>
      </c>
      <c r="Y367" s="42"/>
      <c r="Z367" s="45"/>
      <c r="AA367" s="78"/>
      <c r="AB367" s="78" t="str">
        <f>IF(AA367=0,"",VLOOKUP(AA367,#REF!,2,0))</f>
        <v/>
      </c>
      <c r="AC367" s="82"/>
      <c r="AD367" s="78"/>
      <c r="AE367" s="78"/>
      <c r="AF367" s="83"/>
      <c r="AH367" s="75" t="str">
        <f t="shared" si="32"/>
        <v>女子</v>
      </c>
      <c r="AI367" s="75" t="str">
        <f t="shared" si="33"/>
        <v>女子</v>
      </c>
    </row>
    <row r="368" spans="1:35" s="75" customFormat="1" ht="15" customHeight="1">
      <c r="A368" s="77">
        <v>362</v>
      </c>
      <c r="B368" s="78" t="str">
        <f>IF(C368=0,"",VLOOKUP(C368,#REF!,2,0))</f>
        <v/>
      </c>
      <c r="C368" s="107"/>
      <c r="D368" s="10"/>
      <c r="E368" s="31"/>
      <c r="F368" s="42"/>
      <c r="G368" s="31"/>
      <c r="H368" s="31"/>
      <c r="I368" s="31"/>
      <c r="J368" s="31"/>
      <c r="K368" s="79" t="s">
        <v>287</v>
      </c>
      <c r="L368" s="79" t="str">
        <f>IF(ISERROR(VLOOKUP($F368,#REF!,L$3,FALSE)),"",VLOOKUP($F368,#REF!,L$3,FALSE))</f>
        <v/>
      </c>
      <c r="M368" s="88"/>
      <c r="N368" s="88"/>
      <c r="O368" s="78"/>
      <c r="P368" s="80">
        <f t="shared" si="31"/>
        <v>0</v>
      </c>
      <c r="Q368" s="87"/>
      <c r="R368" s="31"/>
      <c r="S368" s="81" t="str">
        <f t="shared" si="29"/>
        <v/>
      </c>
      <c r="T368" s="42"/>
      <c r="U368" s="29"/>
      <c r="V368" s="87"/>
      <c r="W368" s="32"/>
      <c r="X368" s="81" t="str">
        <f t="shared" si="30"/>
        <v/>
      </c>
      <c r="Y368" s="42"/>
      <c r="Z368" s="45"/>
      <c r="AA368" s="78"/>
      <c r="AB368" s="78" t="str">
        <f>IF(AA368=0,"",VLOOKUP(AA368,#REF!,2,0))</f>
        <v/>
      </c>
      <c r="AC368" s="82"/>
      <c r="AD368" s="78"/>
      <c r="AE368" s="78"/>
      <c r="AF368" s="83"/>
      <c r="AH368" s="75" t="str">
        <f t="shared" si="32"/>
        <v>女子</v>
      </c>
      <c r="AI368" s="75" t="str">
        <f t="shared" si="33"/>
        <v>女子</v>
      </c>
    </row>
    <row r="369" spans="1:35" s="75" customFormat="1" ht="15" customHeight="1">
      <c r="A369" s="77">
        <v>363</v>
      </c>
      <c r="B369" s="78" t="str">
        <f>IF(C369=0,"",VLOOKUP(C369,#REF!,2,0))</f>
        <v/>
      </c>
      <c r="C369" s="107"/>
      <c r="D369" s="10"/>
      <c r="E369" s="31"/>
      <c r="F369" s="42"/>
      <c r="G369" s="31"/>
      <c r="H369" s="31"/>
      <c r="I369" s="31"/>
      <c r="J369" s="31"/>
      <c r="K369" s="79" t="s">
        <v>287</v>
      </c>
      <c r="L369" s="79" t="str">
        <f>IF(ISERROR(VLOOKUP($F369,#REF!,L$3,FALSE)),"",VLOOKUP($F369,#REF!,L$3,FALSE))</f>
        <v/>
      </c>
      <c r="M369" s="88"/>
      <c r="N369" s="88"/>
      <c r="O369" s="78"/>
      <c r="P369" s="80">
        <f t="shared" si="31"/>
        <v>0</v>
      </c>
      <c r="Q369" s="87"/>
      <c r="R369" s="31"/>
      <c r="S369" s="81" t="str">
        <f t="shared" si="29"/>
        <v/>
      </c>
      <c r="T369" s="42"/>
      <c r="U369" s="29"/>
      <c r="V369" s="87"/>
      <c r="W369" s="32"/>
      <c r="X369" s="81" t="str">
        <f t="shared" si="30"/>
        <v/>
      </c>
      <c r="Y369" s="42"/>
      <c r="Z369" s="45"/>
      <c r="AA369" s="78"/>
      <c r="AB369" s="78" t="str">
        <f>IF(AA369=0,"",VLOOKUP(AA369,#REF!,2,0))</f>
        <v/>
      </c>
      <c r="AC369" s="82"/>
      <c r="AD369" s="78"/>
      <c r="AE369" s="78"/>
      <c r="AF369" s="83"/>
      <c r="AH369" s="75" t="str">
        <f t="shared" si="32"/>
        <v>女子</v>
      </c>
      <c r="AI369" s="75" t="str">
        <f t="shared" si="33"/>
        <v>女子</v>
      </c>
    </row>
    <row r="370" spans="1:35" s="75" customFormat="1" ht="15" customHeight="1">
      <c r="A370" s="77">
        <v>364</v>
      </c>
      <c r="B370" s="78" t="str">
        <f>IF(C370=0,"",VLOOKUP(C370,#REF!,2,0))</f>
        <v/>
      </c>
      <c r="C370" s="107"/>
      <c r="D370" s="10"/>
      <c r="E370" s="31"/>
      <c r="F370" s="42"/>
      <c r="G370" s="31"/>
      <c r="H370" s="31"/>
      <c r="I370" s="31"/>
      <c r="J370" s="31"/>
      <c r="K370" s="79" t="s">
        <v>287</v>
      </c>
      <c r="L370" s="79" t="str">
        <f>IF(ISERROR(VLOOKUP($F370,#REF!,L$3,FALSE)),"",VLOOKUP($F370,#REF!,L$3,FALSE))</f>
        <v/>
      </c>
      <c r="M370" s="88"/>
      <c r="N370" s="88"/>
      <c r="O370" s="78"/>
      <c r="P370" s="80">
        <f t="shared" si="31"/>
        <v>0</v>
      </c>
      <c r="Q370" s="87"/>
      <c r="R370" s="31"/>
      <c r="S370" s="81" t="str">
        <f t="shared" si="29"/>
        <v/>
      </c>
      <c r="T370" s="42"/>
      <c r="U370" s="29"/>
      <c r="V370" s="87"/>
      <c r="W370" s="32"/>
      <c r="X370" s="81" t="str">
        <f t="shared" si="30"/>
        <v/>
      </c>
      <c r="Y370" s="42"/>
      <c r="Z370" s="45"/>
      <c r="AA370" s="78"/>
      <c r="AB370" s="78" t="str">
        <f>IF(AA370=0,"",VLOOKUP(AA370,#REF!,2,0))</f>
        <v/>
      </c>
      <c r="AC370" s="82"/>
      <c r="AD370" s="78"/>
      <c r="AE370" s="78"/>
      <c r="AF370" s="83"/>
      <c r="AH370" s="75" t="str">
        <f t="shared" si="32"/>
        <v>女子</v>
      </c>
      <c r="AI370" s="75" t="str">
        <f t="shared" si="33"/>
        <v>女子</v>
      </c>
    </row>
    <row r="371" spans="1:35" s="75" customFormat="1" ht="15" customHeight="1">
      <c r="A371" s="77">
        <v>365</v>
      </c>
      <c r="B371" s="78" t="str">
        <f>IF(C371=0,"",VLOOKUP(C371,#REF!,2,0))</f>
        <v/>
      </c>
      <c r="C371" s="107"/>
      <c r="D371" s="10"/>
      <c r="E371" s="31"/>
      <c r="F371" s="42"/>
      <c r="G371" s="31"/>
      <c r="H371" s="31"/>
      <c r="I371" s="31"/>
      <c r="J371" s="31"/>
      <c r="K371" s="79" t="s">
        <v>287</v>
      </c>
      <c r="L371" s="79" t="str">
        <f>IF(ISERROR(VLOOKUP($F371,#REF!,L$3,FALSE)),"",VLOOKUP($F371,#REF!,L$3,FALSE))</f>
        <v/>
      </c>
      <c r="M371" s="88"/>
      <c r="N371" s="88"/>
      <c r="O371" s="78"/>
      <c r="P371" s="80">
        <f t="shared" si="31"/>
        <v>0</v>
      </c>
      <c r="Q371" s="87"/>
      <c r="R371" s="31"/>
      <c r="S371" s="81" t="str">
        <f t="shared" si="29"/>
        <v/>
      </c>
      <c r="T371" s="42"/>
      <c r="U371" s="29"/>
      <c r="V371" s="87"/>
      <c r="W371" s="32"/>
      <c r="X371" s="81" t="str">
        <f t="shared" si="30"/>
        <v/>
      </c>
      <c r="Y371" s="42"/>
      <c r="Z371" s="45"/>
      <c r="AA371" s="78"/>
      <c r="AB371" s="78" t="str">
        <f>IF(AA371=0,"",VLOOKUP(AA371,#REF!,2,0))</f>
        <v/>
      </c>
      <c r="AC371" s="82"/>
      <c r="AD371" s="78"/>
      <c r="AE371" s="78"/>
      <c r="AF371" s="83"/>
      <c r="AH371" s="75" t="str">
        <f t="shared" si="32"/>
        <v>女子</v>
      </c>
      <c r="AI371" s="75" t="str">
        <f t="shared" si="33"/>
        <v>女子</v>
      </c>
    </row>
    <row r="372" spans="1:35" s="75" customFormat="1" ht="15" customHeight="1">
      <c r="A372" s="77">
        <v>366</v>
      </c>
      <c r="B372" s="78" t="str">
        <f>IF(C372=0,"",VLOOKUP(C372,#REF!,2,0))</f>
        <v/>
      </c>
      <c r="C372" s="107"/>
      <c r="D372" s="10"/>
      <c r="E372" s="31"/>
      <c r="F372" s="42"/>
      <c r="G372" s="31"/>
      <c r="H372" s="31"/>
      <c r="I372" s="31"/>
      <c r="J372" s="31"/>
      <c r="K372" s="79" t="s">
        <v>287</v>
      </c>
      <c r="L372" s="79" t="str">
        <f>IF(ISERROR(VLOOKUP($F372,#REF!,L$3,FALSE)),"",VLOOKUP($F372,#REF!,L$3,FALSE))</f>
        <v/>
      </c>
      <c r="M372" s="88"/>
      <c r="N372" s="88"/>
      <c r="O372" s="78"/>
      <c r="P372" s="80">
        <f t="shared" si="31"/>
        <v>0</v>
      </c>
      <c r="Q372" s="87"/>
      <c r="R372" s="31"/>
      <c r="S372" s="81" t="str">
        <f t="shared" si="29"/>
        <v/>
      </c>
      <c r="T372" s="42"/>
      <c r="U372" s="29"/>
      <c r="V372" s="87"/>
      <c r="W372" s="32"/>
      <c r="X372" s="81" t="str">
        <f t="shared" si="30"/>
        <v/>
      </c>
      <c r="Y372" s="42"/>
      <c r="Z372" s="45"/>
      <c r="AA372" s="78"/>
      <c r="AB372" s="78" t="str">
        <f>IF(AA372=0,"",VLOOKUP(AA372,#REF!,2,0))</f>
        <v/>
      </c>
      <c r="AC372" s="82"/>
      <c r="AD372" s="78"/>
      <c r="AE372" s="78"/>
      <c r="AF372" s="83"/>
      <c r="AH372" s="75" t="str">
        <f t="shared" si="32"/>
        <v>女子</v>
      </c>
      <c r="AI372" s="75" t="str">
        <f t="shared" si="33"/>
        <v>女子</v>
      </c>
    </row>
    <row r="373" spans="1:35" s="75" customFormat="1" ht="15" customHeight="1">
      <c r="A373" s="77">
        <v>367</v>
      </c>
      <c r="B373" s="78" t="str">
        <f>IF(C373=0,"",VLOOKUP(C373,#REF!,2,0))</f>
        <v/>
      </c>
      <c r="C373" s="107"/>
      <c r="D373" s="10"/>
      <c r="E373" s="31"/>
      <c r="F373" s="42"/>
      <c r="G373" s="31"/>
      <c r="H373" s="31"/>
      <c r="I373" s="31"/>
      <c r="J373" s="31"/>
      <c r="K373" s="79" t="s">
        <v>287</v>
      </c>
      <c r="L373" s="79" t="str">
        <f>IF(ISERROR(VLOOKUP($F373,#REF!,L$3,FALSE)),"",VLOOKUP($F373,#REF!,L$3,FALSE))</f>
        <v/>
      </c>
      <c r="M373" s="88"/>
      <c r="N373" s="88"/>
      <c r="O373" s="78"/>
      <c r="P373" s="80">
        <f t="shared" si="31"/>
        <v>0</v>
      </c>
      <c r="Q373" s="87"/>
      <c r="R373" s="31"/>
      <c r="S373" s="81" t="str">
        <f t="shared" si="29"/>
        <v/>
      </c>
      <c r="T373" s="42"/>
      <c r="U373" s="29"/>
      <c r="V373" s="87"/>
      <c r="W373" s="32"/>
      <c r="X373" s="81" t="str">
        <f t="shared" si="30"/>
        <v/>
      </c>
      <c r="Y373" s="42"/>
      <c r="Z373" s="45"/>
      <c r="AA373" s="78"/>
      <c r="AB373" s="78" t="str">
        <f>IF(AA373=0,"",VLOOKUP(AA373,#REF!,2,0))</f>
        <v/>
      </c>
      <c r="AC373" s="82"/>
      <c r="AD373" s="78"/>
      <c r="AE373" s="78"/>
      <c r="AF373" s="83"/>
      <c r="AH373" s="75" t="str">
        <f t="shared" si="32"/>
        <v>女子</v>
      </c>
      <c r="AI373" s="75" t="str">
        <f t="shared" si="33"/>
        <v>女子</v>
      </c>
    </row>
    <row r="374" spans="1:35" s="75" customFormat="1" ht="15" customHeight="1">
      <c r="A374" s="77">
        <v>368</v>
      </c>
      <c r="B374" s="78" t="str">
        <f>IF(C374=0,"",VLOOKUP(C374,#REF!,2,0))</f>
        <v/>
      </c>
      <c r="C374" s="107"/>
      <c r="D374" s="10"/>
      <c r="E374" s="31"/>
      <c r="F374" s="42"/>
      <c r="G374" s="31"/>
      <c r="H374" s="31"/>
      <c r="I374" s="31"/>
      <c r="J374" s="31"/>
      <c r="K374" s="79" t="s">
        <v>287</v>
      </c>
      <c r="L374" s="79" t="str">
        <f>IF(ISERROR(VLOOKUP($F374,#REF!,L$3,FALSE)),"",VLOOKUP($F374,#REF!,L$3,FALSE))</f>
        <v/>
      </c>
      <c r="M374" s="88"/>
      <c r="N374" s="88"/>
      <c r="O374" s="78"/>
      <c r="P374" s="80">
        <f t="shared" si="31"/>
        <v>0</v>
      </c>
      <c r="Q374" s="87"/>
      <c r="R374" s="31"/>
      <c r="S374" s="81" t="str">
        <f t="shared" si="29"/>
        <v/>
      </c>
      <c r="T374" s="42"/>
      <c r="U374" s="29"/>
      <c r="V374" s="87"/>
      <c r="W374" s="32"/>
      <c r="X374" s="81" t="str">
        <f t="shared" si="30"/>
        <v/>
      </c>
      <c r="Y374" s="42"/>
      <c r="Z374" s="45"/>
      <c r="AA374" s="78"/>
      <c r="AB374" s="78" t="str">
        <f>IF(AA374=0,"",VLOOKUP(AA374,#REF!,2,0))</f>
        <v/>
      </c>
      <c r="AC374" s="82"/>
      <c r="AD374" s="78"/>
      <c r="AE374" s="78"/>
      <c r="AF374" s="83"/>
      <c r="AH374" s="75" t="str">
        <f t="shared" si="32"/>
        <v>女子</v>
      </c>
      <c r="AI374" s="75" t="str">
        <f t="shared" si="33"/>
        <v>女子</v>
      </c>
    </row>
    <row r="375" spans="1:35" s="75" customFormat="1" ht="15" customHeight="1">
      <c r="A375" s="77">
        <v>369</v>
      </c>
      <c r="B375" s="78" t="str">
        <f>IF(C375=0,"",VLOOKUP(C375,#REF!,2,0))</f>
        <v/>
      </c>
      <c r="C375" s="107"/>
      <c r="D375" s="10"/>
      <c r="E375" s="31"/>
      <c r="F375" s="42"/>
      <c r="G375" s="31"/>
      <c r="H375" s="31"/>
      <c r="I375" s="31"/>
      <c r="J375" s="31"/>
      <c r="K375" s="79" t="s">
        <v>287</v>
      </c>
      <c r="L375" s="79" t="str">
        <f>IF(ISERROR(VLOOKUP($F375,#REF!,L$3,FALSE)),"",VLOOKUP($F375,#REF!,L$3,FALSE))</f>
        <v/>
      </c>
      <c r="M375" s="88"/>
      <c r="N375" s="88"/>
      <c r="O375" s="78"/>
      <c r="P375" s="80">
        <f t="shared" si="31"/>
        <v>0</v>
      </c>
      <c r="Q375" s="87"/>
      <c r="R375" s="31"/>
      <c r="S375" s="81" t="str">
        <f t="shared" si="29"/>
        <v/>
      </c>
      <c r="T375" s="42"/>
      <c r="U375" s="29"/>
      <c r="V375" s="87"/>
      <c r="W375" s="32"/>
      <c r="X375" s="81" t="str">
        <f t="shared" si="30"/>
        <v/>
      </c>
      <c r="Y375" s="42"/>
      <c r="Z375" s="45"/>
      <c r="AA375" s="78"/>
      <c r="AB375" s="78" t="str">
        <f>IF(AA375=0,"",VLOOKUP(AA375,#REF!,2,0))</f>
        <v/>
      </c>
      <c r="AC375" s="82"/>
      <c r="AD375" s="78"/>
      <c r="AE375" s="78"/>
      <c r="AF375" s="83"/>
      <c r="AH375" s="75" t="str">
        <f t="shared" si="32"/>
        <v>女子</v>
      </c>
      <c r="AI375" s="75" t="str">
        <f t="shared" si="33"/>
        <v>女子</v>
      </c>
    </row>
    <row r="376" spans="1:35" s="75" customFormat="1" ht="15" customHeight="1">
      <c r="A376" s="77">
        <v>370</v>
      </c>
      <c r="B376" s="78" t="str">
        <f>IF(C376=0,"",VLOOKUP(C376,#REF!,2,0))</f>
        <v/>
      </c>
      <c r="C376" s="107"/>
      <c r="D376" s="10"/>
      <c r="E376" s="31"/>
      <c r="F376" s="42"/>
      <c r="G376" s="31"/>
      <c r="H376" s="31"/>
      <c r="I376" s="31"/>
      <c r="J376" s="31"/>
      <c r="K376" s="79" t="s">
        <v>287</v>
      </c>
      <c r="L376" s="79" t="str">
        <f>IF(ISERROR(VLOOKUP($F376,#REF!,L$3,FALSE)),"",VLOOKUP($F376,#REF!,L$3,FALSE))</f>
        <v/>
      </c>
      <c r="M376" s="88"/>
      <c r="N376" s="88"/>
      <c r="O376" s="78"/>
      <c r="P376" s="80">
        <f t="shared" si="31"/>
        <v>0</v>
      </c>
      <c r="Q376" s="87"/>
      <c r="R376" s="31"/>
      <c r="S376" s="81" t="str">
        <f t="shared" si="29"/>
        <v/>
      </c>
      <c r="T376" s="42"/>
      <c r="U376" s="29"/>
      <c r="V376" s="87"/>
      <c r="W376" s="32"/>
      <c r="X376" s="81" t="str">
        <f t="shared" si="30"/>
        <v/>
      </c>
      <c r="Y376" s="42"/>
      <c r="Z376" s="45"/>
      <c r="AA376" s="78"/>
      <c r="AB376" s="78" t="str">
        <f>IF(AA376=0,"",VLOOKUP(AA376,#REF!,2,0))</f>
        <v/>
      </c>
      <c r="AC376" s="82"/>
      <c r="AD376" s="78"/>
      <c r="AE376" s="78"/>
      <c r="AF376" s="83"/>
      <c r="AH376" s="75" t="str">
        <f t="shared" si="32"/>
        <v>女子</v>
      </c>
      <c r="AI376" s="75" t="str">
        <f t="shared" si="33"/>
        <v>女子</v>
      </c>
    </row>
    <row r="377" spans="1:35" s="75" customFormat="1" ht="15" customHeight="1">
      <c r="A377" s="77">
        <v>371</v>
      </c>
      <c r="B377" s="78" t="str">
        <f>IF(C377=0,"",VLOOKUP(C377,#REF!,2,0))</f>
        <v/>
      </c>
      <c r="C377" s="107"/>
      <c r="D377" s="10"/>
      <c r="E377" s="31"/>
      <c r="F377" s="42"/>
      <c r="G377" s="31"/>
      <c r="H377" s="31"/>
      <c r="I377" s="31"/>
      <c r="J377" s="31"/>
      <c r="K377" s="79" t="s">
        <v>287</v>
      </c>
      <c r="L377" s="79" t="str">
        <f>IF(ISERROR(VLOOKUP($F377,#REF!,L$3,FALSE)),"",VLOOKUP($F377,#REF!,L$3,FALSE))</f>
        <v/>
      </c>
      <c r="M377" s="88"/>
      <c r="N377" s="88"/>
      <c r="O377" s="78"/>
      <c r="P377" s="80">
        <f t="shared" si="31"/>
        <v>0</v>
      </c>
      <c r="Q377" s="87"/>
      <c r="R377" s="31"/>
      <c r="S377" s="81" t="str">
        <f t="shared" si="29"/>
        <v/>
      </c>
      <c r="T377" s="42"/>
      <c r="U377" s="29"/>
      <c r="V377" s="87"/>
      <c r="W377" s="32"/>
      <c r="X377" s="81" t="str">
        <f t="shared" si="30"/>
        <v/>
      </c>
      <c r="Y377" s="42"/>
      <c r="Z377" s="45"/>
      <c r="AA377" s="78"/>
      <c r="AB377" s="78" t="str">
        <f>IF(AA377=0,"",VLOOKUP(AA377,#REF!,2,0))</f>
        <v/>
      </c>
      <c r="AC377" s="82"/>
      <c r="AD377" s="78"/>
      <c r="AE377" s="78"/>
      <c r="AF377" s="83"/>
      <c r="AH377" s="75" t="str">
        <f t="shared" si="32"/>
        <v>女子</v>
      </c>
      <c r="AI377" s="75" t="str">
        <f t="shared" si="33"/>
        <v>女子</v>
      </c>
    </row>
    <row r="378" spans="1:35" s="75" customFormat="1" ht="15" customHeight="1">
      <c r="A378" s="77">
        <v>372</v>
      </c>
      <c r="B378" s="78" t="str">
        <f>IF(C378=0,"",VLOOKUP(C378,#REF!,2,0))</f>
        <v/>
      </c>
      <c r="C378" s="107"/>
      <c r="D378" s="10"/>
      <c r="E378" s="31"/>
      <c r="F378" s="42"/>
      <c r="G378" s="31"/>
      <c r="H378" s="31"/>
      <c r="I378" s="31"/>
      <c r="J378" s="31"/>
      <c r="K378" s="79" t="s">
        <v>287</v>
      </c>
      <c r="L378" s="79" t="str">
        <f>IF(ISERROR(VLOOKUP($F378,#REF!,L$3,FALSE)),"",VLOOKUP($F378,#REF!,L$3,FALSE))</f>
        <v/>
      </c>
      <c r="M378" s="88"/>
      <c r="N378" s="88"/>
      <c r="O378" s="78"/>
      <c r="P378" s="80">
        <f t="shared" si="31"/>
        <v>0</v>
      </c>
      <c r="Q378" s="87"/>
      <c r="R378" s="31"/>
      <c r="S378" s="81" t="str">
        <f t="shared" si="29"/>
        <v/>
      </c>
      <c r="T378" s="42"/>
      <c r="U378" s="29"/>
      <c r="V378" s="87"/>
      <c r="W378" s="32"/>
      <c r="X378" s="81" t="str">
        <f t="shared" si="30"/>
        <v/>
      </c>
      <c r="Y378" s="42"/>
      <c r="Z378" s="45"/>
      <c r="AA378" s="78"/>
      <c r="AB378" s="78" t="str">
        <f>IF(AA378=0,"",VLOOKUP(AA378,#REF!,2,0))</f>
        <v/>
      </c>
      <c r="AC378" s="82"/>
      <c r="AD378" s="78"/>
      <c r="AE378" s="78"/>
      <c r="AF378" s="83"/>
      <c r="AH378" s="75" t="str">
        <f t="shared" si="32"/>
        <v>女子</v>
      </c>
      <c r="AI378" s="75" t="str">
        <f t="shared" si="33"/>
        <v>女子</v>
      </c>
    </row>
    <row r="379" spans="1:35" s="75" customFormat="1" ht="15" customHeight="1">
      <c r="A379" s="77">
        <v>373</v>
      </c>
      <c r="B379" s="78" t="str">
        <f>IF(C379=0,"",VLOOKUP(C379,#REF!,2,0))</f>
        <v/>
      </c>
      <c r="C379" s="107"/>
      <c r="D379" s="10"/>
      <c r="E379" s="31"/>
      <c r="F379" s="42"/>
      <c r="G379" s="31"/>
      <c r="H379" s="31"/>
      <c r="I379" s="31"/>
      <c r="J379" s="31"/>
      <c r="K379" s="79" t="s">
        <v>287</v>
      </c>
      <c r="L379" s="79" t="str">
        <f>IF(ISERROR(VLOOKUP($F379,#REF!,L$3,FALSE)),"",VLOOKUP($F379,#REF!,L$3,FALSE))</f>
        <v/>
      </c>
      <c r="M379" s="88"/>
      <c r="N379" s="88"/>
      <c r="O379" s="78"/>
      <c r="P379" s="80">
        <f t="shared" si="31"/>
        <v>0</v>
      </c>
      <c r="Q379" s="87"/>
      <c r="R379" s="31"/>
      <c r="S379" s="81" t="str">
        <f t="shared" si="29"/>
        <v/>
      </c>
      <c r="T379" s="42"/>
      <c r="U379" s="29"/>
      <c r="V379" s="87"/>
      <c r="W379" s="32"/>
      <c r="X379" s="81" t="str">
        <f t="shared" si="30"/>
        <v/>
      </c>
      <c r="Y379" s="42"/>
      <c r="Z379" s="45"/>
      <c r="AA379" s="78"/>
      <c r="AB379" s="78" t="str">
        <f>IF(AA379=0,"",VLOOKUP(AA379,#REF!,2,0))</f>
        <v/>
      </c>
      <c r="AC379" s="82"/>
      <c r="AD379" s="78"/>
      <c r="AE379" s="78"/>
      <c r="AF379" s="83"/>
      <c r="AH379" s="75" t="str">
        <f t="shared" si="32"/>
        <v>女子</v>
      </c>
      <c r="AI379" s="75" t="str">
        <f t="shared" si="33"/>
        <v>女子</v>
      </c>
    </row>
    <row r="380" spans="1:35" s="75" customFormat="1" ht="15" customHeight="1">
      <c r="A380" s="77">
        <v>374</v>
      </c>
      <c r="B380" s="78" t="str">
        <f>IF(C380=0,"",VLOOKUP(C380,#REF!,2,0))</f>
        <v/>
      </c>
      <c r="C380" s="107"/>
      <c r="D380" s="10"/>
      <c r="E380" s="31"/>
      <c r="F380" s="42"/>
      <c r="G380" s="31"/>
      <c r="H380" s="31"/>
      <c r="I380" s="31"/>
      <c r="J380" s="31"/>
      <c r="K380" s="79" t="s">
        <v>287</v>
      </c>
      <c r="L380" s="79" t="str">
        <f>IF(ISERROR(VLOOKUP($F380,#REF!,L$3,FALSE)),"",VLOOKUP($F380,#REF!,L$3,FALSE))</f>
        <v/>
      </c>
      <c r="M380" s="88"/>
      <c r="N380" s="88"/>
      <c r="O380" s="78"/>
      <c r="P380" s="80">
        <f t="shared" si="31"/>
        <v>0</v>
      </c>
      <c r="Q380" s="87"/>
      <c r="R380" s="31"/>
      <c r="S380" s="81" t="str">
        <f t="shared" si="29"/>
        <v/>
      </c>
      <c r="T380" s="42"/>
      <c r="U380" s="29"/>
      <c r="V380" s="87"/>
      <c r="W380" s="32"/>
      <c r="X380" s="81" t="str">
        <f t="shared" si="30"/>
        <v/>
      </c>
      <c r="Y380" s="42"/>
      <c r="Z380" s="45"/>
      <c r="AA380" s="78"/>
      <c r="AB380" s="78" t="str">
        <f>IF(AA380=0,"",VLOOKUP(AA380,#REF!,2,0))</f>
        <v/>
      </c>
      <c r="AC380" s="82"/>
      <c r="AD380" s="78"/>
      <c r="AE380" s="78"/>
      <c r="AF380" s="83"/>
      <c r="AH380" s="75" t="str">
        <f t="shared" si="32"/>
        <v>女子</v>
      </c>
      <c r="AI380" s="75" t="str">
        <f t="shared" si="33"/>
        <v>女子</v>
      </c>
    </row>
    <row r="381" spans="1:35" s="75" customFormat="1" ht="15" customHeight="1">
      <c r="A381" s="77">
        <v>375</v>
      </c>
      <c r="B381" s="78" t="str">
        <f>IF(C381=0,"",VLOOKUP(C381,#REF!,2,0))</f>
        <v/>
      </c>
      <c r="C381" s="107"/>
      <c r="D381" s="10"/>
      <c r="E381" s="31"/>
      <c r="F381" s="42"/>
      <c r="G381" s="31"/>
      <c r="H381" s="31"/>
      <c r="I381" s="31"/>
      <c r="J381" s="31"/>
      <c r="K381" s="79" t="s">
        <v>287</v>
      </c>
      <c r="L381" s="79" t="str">
        <f>IF(ISERROR(VLOOKUP($F381,#REF!,L$3,FALSE)),"",VLOOKUP($F381,#REF!,L$3,FALSE))</f>
        <v/>
      </c>
      <c r="M381" s="88"/>
      <c r="N381" s="88"/>
      <c r="O381" s="78"/>
      <c r="P381" s="80">
        <f t="shared" si="31"/>
        <v>0</v>
      </c>
      <c r="Q381" s="87"/>
      <c r="R381" s="31"/>
      <c r="S381" s="81" t="str">
        <f t="shared" si="29"/>
        <v/>
      </c>
      <c r="T381" s="42"/>
      <c r="U381" s="29"/>
      <c r="V381" s="87"/>
      <c r="W381" s="32"/>
      <c r="X381" s="81" t="str">
        <f t="shared" si="30"/>
        <v/>
      </c>
      <c r="Y381" s="42"/>
      <c r="Z381" s="45"/>
      <c r="AA381" s="78"/>
      <c r="AB381" s="78" t="str">
        <f>IF(AA381=0,"",VLOOKUP(AA381,#REF!,2,0))</f>
        <v/>
      </c>
      <c r="AC381" s="82"/>
      <c r="AD381" s="78"/>
      <c r="AE381" s="78"/>
      <c r="AF381" s="83"/>
      <c r="AH381" s="75" t="str">
        <f t="shared" si="32"/>
        <v>女子</v>
      </c>
      <c r="AI381" s="75" t="str">
        <f t="shared" si="33"/>
        <v>女子</v>
      </c>
    </row>
    <row r="382" spans="1:35" s="75" customFormat="1" ht="15" customHeight="1">
      <c r="A382" s="77">
        <v>376</v>
      </c>
      <c r="B382" s="78" t="str">
        <f>IF(C382=0,"",VLOOKUP(C382,#REF!,2,0))</f>
        <v/>
      </c>
      <c r="C382" s="107"/>
      <c r="D382" s="10"/>
      <c r="E382" s="31"/>
      <c r="F382" s="42"/>
      <c r="G382" s="31"/>
      <c r="H382" s="31"/>
      <c r="I382" s="31"/>
      <c r="J382" s="31"/>
      <c r="K382" s="79" t="s">
        <v>287</v>
      </c>
      <c r="L382" s="79" t="str">
        <f>IF(ISERROR(VLOOKUP($F382,#REF!,L$3,FALSE)),"",VLOOKUP($F382,#REF!,L$3,FALSE))</f>
        <v/>
      </c>
      <c r="M382" s="88"/>
      <c r="N382" s="88"/>
      <c r="O382" s="78"/>
      <c r="P382" s="80">
        <f t="shared" si="31"/>
        <v>0</v>
      </c>
      <c r="Q382" s="87"/>
      <c r="R382" s="31"/>
      <c r="S382" s="81" t="str">
        <f t="shared" si="29"/>
        <v/>
      </c>
      <c r="T382" s="42"/>
      <c r="U382" s="29"/>
      <c r="V382" s="87"/>
      <c r="W382" s="32"/>
      <c r="X382" s="81" t="str">
        <f t="shared" si="30"/>
        <v/>
      </c>
      <c r="Y382" s="42"/>
      <c r="Z382" s="45"/>
      <c r="AA382" s="78"/>
      <c r="AB382" s="78" t="str">
        <f>IF(AA382=0,"",VLOOKUP(AA382,#REF!,2,0))</f>
        <v/>
      </c>
      <c r="AC382" s="82"/>
      <c r="AD382" s="78"/>
      <c r="AE382" s="78"/>
      <c r="AF382" s="83"/>
      <c r="AH382" s="75" t="str">
        <f t="shared" si="32"/>
        <v>女子</v>
      </c>
      <c r="AI382" s="75" t="str">
        <f t="shared" si="33"/>
        <v>女子</v>
      </c>
    </row>
    <row r="383" spans="1:35" s="75" customFormat="1" ht="15" customHeight="1">
      <c r="A383" s="77">
        <v>377</v>
      </c>
      <c r="B383" s="78" t="str">
        <f>IF(C383=0,"",VLOOKUP(C383,#REF!,2,0))</f>
        <v/>
      </c>
      <c r="C383" s="107"/>
      <c r="D383" s="10"/>
      <c r="E383" s="31"/>
      <c r="F383" s="42"/>
      <c r="G383" s="31"/>
      <c r="H383" s="31"/>
      <c r="I383" s="31"/>
      <c r="J383" s="31"/>
      <c r="K383" s="79" t="s">
        <v>287</v>
      </c>
      <c r="L383" s="79" t="str">
        <f>IF(ISERROR(VLOOKUP($F383,#REF!,L$3,FALSE)),"",VLOOKUP($F383,#REF!,L$3,FALSE))</f>
        <v/>
      </c>
      <c r="M383" s="88"/>
      <c r="N383" s="88"/>
      <c r="O383" s="78"/>
      <c r="P383" s="80">
        <f t="shared" si="31"/>
        <v>0</v>
      </c>
      <c r="Q383" s="87"/>
      <c r="R383" s="31"/>
      <c r="S383" s="81" t="str">
        <f t="shared" si="29"/>
        <v/>
      </c>
      <c r="T383" s="42"/>
      <c r="U383" s="29"/>
      <c r="V383" s="87"/>
      <c r="W383" s="32"/>
      <c r="X383" s="81" t="str">
        <f t="shared" si="30"/>
        <v/>
      </c>
      <c r="Y383" s="42"/>
      <c r="Z383" s="45"/>
      <c r="AA383" s="78"/>
      <c r="AB383" s="78" t="str">
        <f>IF(AA383=0,"",VLOOKUP(AA383,#REF!,2,0))</f>
        <v/>
      </c>
      <c r="AC383" s="82"/>
      <c r="AD383" s="78"/>
      <c r="AE383" s="78"/>
      <c r="AF383" s="83"/>
      <c r="AH383" s="75" t="str">
        <f t="shared" si="32"/>
        <v>女子</v>
      </c>
      <c r="AI383" s="75" t="str">
        <f t="shared" si="33"/>
        <v>女子</v>
      </c>
    </row>
    <row r="384" spans="1:35" s="75" customFormat="1" ht="15" customHeight="1">
      <c r="A384" s="77">
        <v>378</v>
      </c>
      <c r="B384" s="78" t="str">
        <f>IF(C384=0,"",VLOOKUP(C384,#REF!,2,0))</f>
        <v/>
      </c>
      <c r="C384" s="107"/>
      <c r="D384" s="10"/>
      <c r="E384" s="31"/>
      <c r="F384" s="42"/>
      <c r="G384" s="31"/>
      <c r="H384" s="31"/>
      <c r="I384" s="31"/>
      <c r="J384" s="31"/>
      <c r="K384" s="79" t="s">
        <v>287</v>
      </c>
      <c r="L384" s="79" t="str">
        <f>IF(ISERROR(VLOOKUP($F384,#REF!,L$3,FALSE)),"",VLOOKUP($F384,#REF!,L$3,FALSE))</f>
        <v/>
      </c>
      <c r="M384" s="88"/>
      <c r="N384" s="88"/>
      <c r="O384" s="78"/>
      <c r="P384" s="80">
        <f t="shared" si="31"/>
        <v>0</v>
      </c>
      <c r="Q384" s="87"/>
      <c r="R384" s="31"/>
      <c r="S384" s="81" t="str">
        <f t="shared" si="29"/>
        <v/>
      </c>
      <c r="T384" s="42"/>
      <c r="U384" s="29"/>
      <c r="V384" s="87"/>
      <c r="W384" s="32"/>
      <c r="X384" s="81" t="str">
        <f t="shared" si="30"/>
        <v/>
      </c>
      <c r="Y384" s="42"/>
      <c r="Z384" s="45"/>
      <c r="AA384" s="78"/>
      <c r="AB384" s="78" t="str">
        <f>IF(AA384=0,"",VLOOKUP(AA384,#REF!,2,0))</f>
        <v/>
      </c>
      <c r="AC384" s="82"/>
      <c r="AD384" s="78"/>
      <c r="AE384" s="78"/>
      <c r="AF384" s="83"/>
      <c r="AH384" s="75" t="str">
        <f t="shared" si="32"/>
        <v>女子</v>
      </c>
      <c r="AI384" s="75" t="str">
        <f t="shared" si="33"/>
        <v>女子</v>
      </c>
    </row>
    <row r="385" spans="1:35" s="75" customFormat="1" ht="15" customHeight="1">
      <c r="A385" s="77">
        <v>379</v>
      </c>
      <c r="B385" s="78" t="str">
        <f>IF(C385=0,"",VLOOKUP(C385,#REF!,2,0))</f>
        <v/>
      </c>
      <c r="C385" s="107"/>
      <c r="D385" s="10"/>
      <c r="E385" s="31"/>
      <c r="F385" s="42"/>
      <c r="G385" s="31"/>
      <c r="H385" s="31"/>
      <c r="I385" s="31"/>
      <c r="J385" s="31"/>
      <c r="K385" s="79" t="s">
        <v>287</v>
      </c>
      <c r="L385" s="79" t="str">
        <f>IF(ISERROR(VLOOKUP($F385,#REF!,L$3,FALSE)),"",VLOOKUP($F385,#REF!,L$3,FALSE))</f>
        <v/>
      </c>
      <c r="M385" s="88"/>
      <c r="N385" s="88"/>
      <c r="O385" s="78"/>
      <c r="P385" s="80">
        <f t="shared" si="31"/>
        <v>0</v>
      </c>
      <c r="Q385" s="87"/>
      <c r="R385" s="31"/>
      <c r="S385" s="81" t="str">
        <f t="shared" si="29"/>
        <v/>
      </c>
      <c r="T385" s="42"/>
      <c r="U385" s="29"/>
      <c r="V385" s="87"/>
      <c r="W385" s="32"/>
      <c r="X385" s="81" t="str">
        <f t="shared" si="30"/>
        <v/>
      </c>
      <c r="Y385" s="42"/>
      <c r="Z385" s="45"/>
      <c r="AA385" s="78"/>
      <c r="AB385" s="78" t="str">
        <f>IF(AA385=0,"",VLOOKUP(AA385,#REF!,2,0))</f>
        <v/>
      </c>
      <c r="AC385" s="82"/>
      <c r="AD385" s="78"/>
      <c r="AE385" s="78"/>
      <c r="AF385" s="83"/>
      <c r="AH385" s="75" t="str">
        <f t="shared" si="32"/>
        <v>女子</v>
      </c>
      <c r="AI385" s="75" t="str">
        <f t="shared" si="33"/>
        <v>女子</v>
      </c>
    </row>
    <row r="386" spans="1:35" s="75" customFormat="1" ht="15" customHeight="1">
      <c r="A386" s="77">
        <v>380</v>
      </c>
      <c r="B386" s="78" t="str">
        <f>IF(C386=0,"",VLOOKUP(C386,#REF!,2,0))</f>
        <v/>
      </c>
      <c r="C386" s="107"/>
      <c r="D386" s="10"/>
      <c r="E386" s="31"/>
      <c r="F386" s="42"/>
      <c r="G386" s="31"/>
      <c r="H386" s="31"/>
      <c r="I386" s="31"/>
      <c r="J386" s="31"/>
      <c r="K386" s="79" t="s">
        <v>287</v>
      </c>
      <c r="L386" s="79" t="str">
        <f>IF(ISERROR(VLOOKUP($F386,#REF!,L$3,FALSE)),"",VLOOKUP($F386,#REF!,L$3,FALSE))</f>
        <v/>
      </c>
      <c r="M386" s="88"/>
      <c r="N386" s="88"/>
      <c r="O386" s="78"/>
      <c r="P386" s="80">
        <f t="shared" si="31"/>
        <v>0</v>
      </c>
      <c r="Q386" s="87"/>
      <c r="R386" s="31"/>
      <c r="S386" s="81" t="str">
        <f t="shared" si="29"/>
        <v/>
      </c>
      <c r="T386" s="42"/>
      <c r="U386" s="29"/>
      <c r="V386" s="87"/>
      <c r="W386" s="32"/>
      <c r="X386" s="81" t="str">
        <f t="shared" si="30"/>
        <v/>
      </c>
      <c r="Y386" s="42"/>
      <c r="Z386" s="45"/>
      <c r="AA386" s="78"/>
      <c r="AB386" s="78" t="str">
        <f>IF(AA386=0,"",VLOOKUP(AA386,#REF!,2,0))</f>
        <v/>
      </c>
      <c r="AC386" s="82"/>
      <c r="AD386" s="78"/>
      <c r="AE386" s="78"/>
      <c r="AF386" s="83"/>
      <c r="AH386" s="75" t="str">
        <f t="shared" si="32"/>
        <v>女子</v>
      </c>
      <c r="AI386" s="75" t="str">
        <f t="shared" si="33"/>
        <v>女子</v>
      </c>
    </row>
    <row r="387" spans="1:35" s="75" customFormat="1" ht="15" customHeight="1">
      <c r="A387" s="77">
        <v>381</v>
      </c>
      <c r="B387" s="78" t="str">
        <f>IF(C387=0,"",VLOOKUP(C387,#REF!,2,0))</f>
        <v/>
      </c>
      <c r="C387" s="107"/>
      <c r="D387" s="10"/>
      <c r="E387" s="31"/>
      <c r="F387" s="42"/>
      <c r="G387" s="31"/>
      <c r="H387" s="31"/>
      <c r="I387" s="31"/>
      <c r="J387" s="31"/>
      <c r="K387" s="79" t="s">
        <v>287</v>
      </c>
      <c r="L387" s="79" t="str">
        <f>IF(ISERROR(VLOOKUP($F387,#REF!,L$3,FALSE)),"",VLOOKUP($F387,#REF!,L$3,FALSE))</f>
        <v/>
      </c>
      <c r="M387" s="88"/>
      <c r="N387" s="88"/>
      <c r="O387" s="78"/>
      <c r="P387" s="80">
        <f t="shared" si="31"/>
        <v>0</v>
      </c>
      <c r="Q387" s="87"/>
      <c r="R387" s="31"/>
      <c r="S387" s="81" t="str">
        <f t="shared" si="29"/>
        <v/>
      </c>
      <c r="T387" s="42"/>
      <c r="U387" s="29"/>
      <c r="V387" s="87"/>
      <c r="W387" s="32"/>
      <c r="X387" s="81" t="str">
        <f t="shared" si="30"/>
        <v/>
      </c>
      <c r="Y387" s="42"/>
      <c r="Z387" s="45"/>
      <c r="AA387" s="78"/>
      <c r="AB387" s="78" t="str">
        <f>IF(AA387=0,"",VLOOKUP(AA387,#REF!,2,0))</f>
        <v/>
      </c>
      <c r="AC387" s="82"/>
      <c r="AD387" s="78"/>
      <c r="AE387" s="78"/>
      <c r="AF387" s="83"/>
      <c r="AH387" s="75" t="str">
        <f t="shared" si="32"/>
        <v>女子</v>
      </c>
      <c r="AI387" s="75" t="str">
        <f t="shared" si="33"/>
        <v>女子</v>
      </c>
    </row>
    <row r="388" spans="1:35" s="75" customFormat="1" ht="15" customHeight="1">
      <c r="A388" s="77">
        <v>382</v>
      </c>
      <c r="B388" s="78" t="str">
        <f>IF(C388=0,"",VLOOKUP(C388,#REF!,2,0))</f>
        <v/>
      </c>
      <c r="C388" s="107"/>
      <c r="D388" s="10"/>
      <c r="E388" s="31"/>
      <c r="F388" s="42"/>
      <c r="G388" s="31"/>
      <c r="H388" s="31"/>
      <c r="I388" s="31"/>
      <c r="J388" s="31"/>
      <c r="K388" s="79" t="s">
        <v>287</v>
      </c>
      <c r="L388" s="79" t="str">
        <f>IF(ISERROR(VLOOKUP($F388,#REF!,L$3,FALSE)),"",VLOOKUP($F388,#REF!,L$3,FALSE))</f>
        <v/>
      </c>
      <c r="M388" s="88"/>
      <c r="N388" s="88"/>
      <c r="O388" s="78"/>
      <c r="P388" s="80">
        <f t="shared" si="31"/>
        <v>0</v>
      </c>
      <c r="Q388" s="87"/>
      <c r="R388" s="31"/>
      <c r="S388" s="81" t="str">
        <f t="shared" si="29"/>
        <v/>
      </c>
      <c r="T388" s="42"/>
      <c r="U388" s="29"/>
      <c r="V388" s="87"/>
      <c r="W388" s="32"/>
      <c r="X388" s="81" t="str">
        <f t="shared" si="30"/>
        <v/>
      </c>
      <c r="Y388" s="42"/>
      <c r="Z388" s="45"/>
      <c r="AA388" s="78"/>
      <c r="AB388" s="78" t="str">
        <f>IF(AA388=0,"",VLOOKUP(AA388,#REF!,2,0))</f>
        <v/>
      </c>
      <c r="AC388" s="82"/>
      <c r="AD388" s="78"/>
      <c r="AE388" s="78"/>
      <c r="AF388" s="83"/>
      <c r="AH388" s="75" t="str">
        <f t="shared" si="32"/>
        <v>女子</v>
      </c>
      <c r="AI388" s="75" t="str">
        <f t="shared" si="33"/>
        <v>女子</v>
      </c>
    </row>
    <row r="389" spans="1:35" s="75" customFormat="1" ht="15" customHeight="1">
      <c r="A389" s="77">
        <v>383</v>
      </c>
      <c r="B389" s="78" t="str">
        <f>IF(C389=0,"",VLOOKUP(C389,#REF!,2,0))</f>
        <v/>
      </c>
      <c r="C389" s="107"/>
      <c r="D389" s="10"/>
      <c r="E389" s="31"/>
      <c r="F389" s="42"/>
      <c r="G389" s="31"/>
      <c r="H389" s="31"/>
      <c r="I389" s="31"/>
      <c r="J389" s="31"/>
      <c r="K389" s="79" t="s">
        <v>287</v>
      </c>
      <c r="L389" s="79" t="str">
        <f>IF(ISERROR(VLOOKUP($F389,#REF!,L$3,FALSE)),"",VLOOKUP($F389,#REF!,L$3,FALSE))</f>
        <v/>
      </c>
      <c r="M389" s="88"/>
      <c r="N389" s="88"/>
      <c r="O389" s="78"/>
      <c r="P389" s="80">
        <f t="shared" si="31"/>
        <v>0</v>
      </c>
      <c r="Q389" s="87"/>
      <c r="R389" s="31"/>
      <c r="S389" s="81" t="str">
        <f t="shared" ref="S389:S452" si="34">IF(ISERROR(INDEX($AQ$4:$AQ$32,MATCH(Q389&amp;R389,$AR$4:$AR$32,))),"",INDEX($AQ$4:$AQ$32,MATCH(Q389&amp;R389,$AR$4:$AR$32,0)))</f>
        <v/>
      </c>
      <c r="T389" s="42"/>
      <c r="U389" s="29"/>
      <c r="V389" s="87"/>
      <c r="W389" s="32"/>
      <c r="X389" s="81" t="str">
        <f t="shared" ref="X389:X452" si="35">IF(ISERROR(INDEX($AQ$4:$AQ$32,MATCH(V389&amp;W389,$AR$4:$AR$32,))),"",INDEX($AQ$4:$AQ$32,MATCH(V389&amp;W389,$AR$4:$AR$32,0)))</f>
        <v/>
      </c>
      <c r="Y389" s="42"/>
      <c r="Z389" s="45"/>
      <c r="AA389" s="78"/>
      <c r="AB389" s="78" t="str">
        <f>IF(AA389=0,"",VLOOKUP(AA389,#REF!,2,0))</f>
        <v/>
      </c>
      <c r="AC389" s="82"/>
      <c r="AD389" s="78"/>
      <c r="AE389" s="78"/>
      <c r="AF389" s="83"/>
      <c r="AH389" s="75" t="str">
        <f t="shared" si="32"/>
        <v>女子</v>
      </c>
      <c r="AI389" s="75" t="str">
        <f t="shared" si="33"/>
        <v>女子</v>
      </c>
    </row>
    <row r="390" spans="1:35" s="75" customFormat="1" ht="15" customHeight="1">
      <c r="A390" s="77">
        <v>384</v>
      </c>
      <c r="B390" s="78" t="str">
        <f>IF(C390=0,"",VLOOKUP(C390,#REF!,2,0))</f>
        <v/>
      </c>
      <c r="C390" s="107"/>
      <c r="D390" s="10"/>
      <c r="E390" s="31"/>
      <c r="F390" s="42"/>
      <c r="G390" s="31"/>
      <c r="H390" s="31"/>
      <c r="I390" s="31"/>
      <c r="J390" s="31"/>
      <c r="K390" s="79" t="s">
        <v>287</v>
      </c>
      <c r="L390" s="79" t="str">
        <f>IF(ISERROR(VLOOKUP($F390,#REF!,L$3,FALSE)),"",VLOOKUP($F390,#REF!,L$3,FALSE))</f>
        <v/>
      </c>
      <c r="M390" s="88"/>
      <c r="N390" s="88"/>
      <c r="O390" s="78"/>
      <c r="P390" s="80">
        <f t="shared" si="31"/>
        <v>0</v>
      </c>
      <c r="Q390" s="87"/>
      <c r="R390" s="31"/>
      <c r="S390" s="81" t="str">
        <f t="shared" si="34"/>
        <v/>
      </c>
      <c r="T390" s="42"/>
      <c r="U390" s="29"/>
      <c r="V390" s="87"/>
      <c r="W390" s="32"/>
      <c r="X390" s="81" t="str">
        <f t="shared" si="35"/>
        <v/>
      </c>
      <c r="Y390" s="42"/>
      <c r="Z390" s="45"/>
      <c r="AA390" s="78"/>
      <c r="AB390" s="78" t="str">
        <f>IF(AA390=0,"",VLOOKUP(AA390,#REF!,2,0))</f>
        <v/>
      </c>
      <c r="AC390" s="82"/>
      <c r="AD390" s="78"/>
      <c r="AE390" s="78"/>
      <c r="AF390" s="83"/>
      <c r="AH390" s="75" t="str">
        <f t="shared" si="32"/>
        <v>女子</v>
      </c>
      <c r="AI390" s="75" t="str">
        <f t="shared" si="33"/>
        <v>女子</v>
      </c>
    </row>
    <row r="391" spans="1:35" s="75" customFormat="1" ht="15" customHeight="1">
      <c r="A391" s="77">
        <v>385</v>
      </c>
      <c r="B391" s="78" t="str">
        <f>IF(C391=0,"",VLOOKUP(C391,#REF!,2,0))</f>
        <v/>
      </c>
      <c r="C391" s="107"/>
      <c r="D391" s="10"/>
      <c r="E391" s="31"/>
      <c r="F391" s="42"/>
      <c r="G391" s="31"/>
      <c r="H391" s="31"/>
      <c r="I391" s="31"/>
      <c r="J391" s="31"/>
      <c r="K391" s="79" t="s">
        <v>287</v>
      </c>
      <c r="L391" s="79" t="str">
        <f>IF(ISERROR(VLOOKUP($F391,#REF!,L$3,FALSE)),"",VLOOKUP($F391,#REF!,L$3,FALSE))</f>
        <v/>
      </c>
      <c r="M391" s="88"/>
      <c r="N391" s="88"/>
      <c r="O391" s="78"/>
      <c r="P391" s="80">
        <f t="shared" si="31"/>
        <v>0</v>
      </c>
      <c r="Q391" s="87"/>
      <c r="R391" s="31"/>
      <c r="S391" s="81" t="str">
        <f t="shared" si="34"/>
        <v/>
      </c>
      <c r="T391" s="42"/>
      <c r="U391" s="29"/>
      <c r="V391" s="87"/>
      <c r="W391" s="32"/>
      <c r="X391" s="81" t="str">
        <f t="shared" si="35"/>
        <v/>
      </c>
      <c r="Y391" s="42"/>
      <c r="Z391" s="45"/>
      <c r="AA391" s="78"/>
      <c r="AB391" s="78" t="str">
        <f>IF(AA391=0,"",VLOOKUP(AA391,#REF!,2,0))</f>
        <v/>
      </c>
      <c r="AC391" s="82"/>
      <c r="AD391" s="78"/>
      <c r="AE391" s="78"/>
      <c r="AF391" s="83"/>
      <c r="AH391" s="75" t="str">
        <f t="shared" si="32"/>
        <v>女子</v>
      </c>
      <c r="AI391" s="75" t="str">
        <f t="shared" si="33"/>
        <v>女子</v>
      </c>
    </row>
    <row r="392" spans="1:35" s="75" customFormat="1" ht="15" customHeight="1">
      <c r="A392" s="77">
        <v>386</v>
      </c>
      <c r="B392" s="78" t="str">
        <f>IF(C392=0,"",VLOOKUP(C392,#REF!,2,0))</f>
        <v/>
      </c>
      <c r="C392" s="107"/>
      <c r="D392" s="10"/>
      <c r="E392" s="31"/>
      <c r="F392" s="42"/>
      <c r="G392" s="31"/>
      <c r="H392" s="31"/>
      <c r="I392" s="31"/>
      <c r="J392" s="31"/>
      <c r="K392" s="79" t="s">
        <v>287</v>
      </c>
      <c r="L392" s="79" t="str">
        <f>IF(ISERROR(VLOOKUP($F392,#REF!,L$3,FALSE)),"",VLOOKUP($F392,#REF!,L$3,FALSE))</f>
        <v/>
      </c>
      <c r="M392" s="88"/>
      <c r="N392" s="88"/>
      <c r="O392" s="78"/>
      <c r="P392" s="80">
        <f t="shared" ref="P392:P455" si="36">$R$1</f>
        <v>0</v>
      </c>
      <c r="Q392" s="87"/>
      <c r="R392" s="31"/>
      <c r="S392" s="81" t="str">
        <f t="shared" si="34"/>
        <v/>
      </c>
      <c r="T392" s="42"/>
      <c r="U392" s="29"/>
      <c r="V392" s="87"/>
      <c r="W392" s="32"/>
      <c r="X392" s="81" t="str">
        <f t="shared" si="35"/>
        <v/>
      </c>
      <c r="Y392" s="42"/>
      <c r="Z392" s="45"/>
      <c r="AA392" s="78"/>
      <c r="AB392" s="78" t="str">
        <f>IF(AA392=0,"",VLOOKUP(AA392,#REF!,2,0))</f>
        <v/>
      </c>
      <c r="AC392" s="82"/>
      <c r="AD392" s="78"/>
      <c r="AE392" s="78"/>
      <c r="AF392" s="83"/>
      <c r="AH392" s="75" t="str">
        <f t="shared" si="32"/>
        <v>女子</v>
      </c>
      <c r="AI392" s="75" t="str">
        <f t="shared" si="33"/>
        <v>女子</v>
      </c>
    </row>
    <row r="393" spans="1:35" s="75" customFormat="1" ht="15" customHeight="1">
      <c r="A393" s="77">
        <v>387</v>
      </c>
      <c r="B393" s="78" t="str">
        <f>IF(C393=0,"",VLOOKUP(C393,#REF!,2,0))</f>
        <v/>
      </c>
      <c r="C393" s="107"/>
      <c r="D393" s="10"/>
      <c r="E393" s="31"/>
      <c r="F393" s="42"/>
      <c r="G393" s="31"/>
      <c r="H393" s="31"/>
      <c r="I393" s="31"/>
      <c r="J393" s="31"/>
      <c r="K393" s="79" t="s">
        <v>287</v>
      </c>
      <c r="L393" s="79" t="str">
        <f>IF(ISERROR(VLOOKUP($F393,#REF!,L$3,FALSE)),"",VLOOKUP($F393,#REF!,L$3,FALSE))</f>
        <v/>
      </c>
      <c r="M393" s="88"/>
      <c r="N393" s="88"/>
      <c r="O393" s="78"/>
      <c r="P393" s="80">
        <f t="shared" si="36"/>
        <v>0</v>
      </c>
      <c r="Q393" s="87"/>
      <c r="R393" s="31"/>
      <c r="S393" s="81" t="str">
        <f t="shared" si="34"/>
        <v/>
      </c>
      <c r="T393" s="42"/>
      <c r="U393" s="29"/>
      <c r="V393" s="87"/>
      <c r="W393" s="32"/>
      <c r="X393" s="81" t="str">
        <f t="shared" si="35"/>
        <v/>
      </c>
      <c r="Y393" s="42"/>
      <c r="Z393" s="45"/>
      <c r="AA393" s="78"/>
      <c r="AB393" s="78" t="str">
        <f>IF(AA393=0,"",VLOOKUP(AA393,#REF!,2,0))</f>
        <v/>
      </c>
      <c r="AC393" s="82"/>
      <c r="AD393" s="78"/>
      <c r="AE393" s="78"/>
      <c r="AF393" s="83"/>
      <c r="AH393" s="75" t="str">
        <f t="shared" si="32"/>
        <v>女子</v>
      </c>
      <c r="AI393" s="75" t="str">
        <f t="shared" si="33"/>
        <v>女子</v>
      </c>
    </row>
    <row r="394" spans="1:35" s="75" customFormat="1" ht="15" customHeight="1">
      <c r="A394" s="77">
        <v>388</v>
      </c>
      <c r="B394" s="78" t="str">
        <f>IF(C394=0,"",VLOOKUP(C394,#REF!,2,0))</f>
        <v/>
      </c>
      <c r="C394" s="107"/>
      <c r="D394" s="10"/>
      <c r="E394" s="31"/>
      <c r="F394" s="42"/>
      <c r="G394" s="31"/>
      <c r="H394" s="31"/>
      <c r="I394" s="31"/>
      <c r="J394" s="31"/>
      <c r="K394" s="79" t="s">
        <v>287</v>
      </c>
      <c r="L394" s="79" t="str">
        <f>IF(ISERROR(VLOOKUP($F394,#REF!,L$3,FALSE)),"",VLOOKUP($F394,#REF!,L$3,FALSE))</f>
        <v/>
      </c>
      <c r="M394" s="88"/>
      <c r="N394" s="88"/>
      <c r="O394" s="78"/>
      <c r="P394" s="80">
        <f t="shared" si="36"/>
        <v>0</v>
      </c>
      <c r="Q394" s="87"/>
      <c r="R394" s="31"/>
      <c r="S394" s="81" t="str">
        <f t="shared" si="34"/>
        <v/>
      </c>
      <c r="T394" s="42"/>
      <c r="U394" s="29"/>
      <c r="V394" s="87"/>
      <c r="W394" s="32"/>
      <c r="X394" s="81" t="str">
        <f t="shared" si="35"/>
        <v/>
      </c>
      <c r="Y394" s="42"/>
      <c r="Z394" s="45"/>
      <c r="AA394" s="78"/>
      <c r="AB394" s="78" t="str">
        <f>IF(AA394=0,"",VLOOKUP(AA394,#REF!,2,0))</f>
        <v/>
      </c>
      <c r="AC394" s="82"/>
      <c r="AD394" s="78"/>
      <c r="AE394" s="78"/>
      <c r="AF394" s="83"/>
      <c r="AH394" s="75" t="str">
        <f t="shared" si="32"/>
        <v>女子</v>
      </c>
      <c r="AI394" s="75" t="str">
        <f t="shared" si="33"/>
        <v>女子</v>
      </c>
    </row>
    <row r="395" spans="1:35" s="75" customFormat="1" ht="15" customHeight="1">
      <c r="A395" s="77">
        <v>389</v>
      </c>
      <c r="B395" s="78" t="str">
        <f>IF(C395=0,"",VLOOKUP(C395,#REF!,2,0))</f>
        <v/>
      </c>
      <c r="C395" s="107"/>
      <c r="D395" s="10"/>
      <c r="E395" s="31"/>
      <c r="F395" s="42"/>
      <c r="G395" s="31"/>
      <c r="H395" s="31"/>
      <c r="I395" s="31"/>
      <c r="J395" s="31"/>
      <c r="K395" s="79" t="s">
        <v>287</v>
      </c>
      <c r="L395" s="79" t="str">
        <f>IF(ISERROR(VLOOKUP($F395,#REF!,L$3,FALSE)),"",VLOOKUP($F395,#REF!,L$3,FALSE))</f>
        <v/>
      </c>
      <c r="M395" s="88"/>
      <c r="N395" s="88"/>
      <c r="O395" s="78"/>
      <c r="P395" s="80">
        <f t="shared" si="36"/>
        <v>0</v>
      </c>
      <c r="Q395" s="87"/>
      <c r="R395" s="31"/>
      <c r="S395" s="81" t="str">
        <f t="shared" si="34"/>
        <v/>
      </c>
      <c r="T395" s="42"/>
      <c r="U395" s="29"/>
      <c r="V395" s="87"/>
      <c r="W395" s="32"/>
      <c r="X395" s="81" t="str">
        <f t="shared" si="35"/>
        <v/>
      </c>
      <c r="Y395" s="42"/>
      <c r="Z395" s="45"/>
      <c r="AA395" s="78"/>
      <c r="AB395" s="78" t="str">
        <f>IF(AA395=0,"",VLOOKUP(AA395,#REF!,2,0))</f>
        <v/>
      </c>
      <c r="AC395" s="82"/>
      <c r="AD395" s="78"/>
      <c r="AE395" s="78"/>
      <c r="AF395" s="83"/>
      <c r="AH395" s="75" t="str">
        <f t="shared" si="32"/>
        <v>女子</v>
      </c>
      <c r="AI395" s="75" t="str">
        <f t="shared" si="33"/>
        <v>女子</v>
      </c>
    </row>
    <row r="396" spans="1:35" s="75" customFormat="1" ht="15" customHeight="1">
      <c r="A396" s="77">
        <v>390</v>
      </c>
      <c r="B396" s="78" t="str">
        <f>IF(C396=0,"",VLOOKUP(C396,#REF!,2,0))</f>
        <v/>
      </c>
      <c r="C396" s="107"/>
      <c r="D396" s="10"/>
      <c r="E396" s="31"/>
      <c r="F396" s="42"/>
      <c r="G396" s="31"/>
      <c r="H396" s="31"/>
      <c r="I396" s="31"/>
      <c r="J396" s="31"/>
      <c r="K396" s="79" t="s">
        <v>287</v>
      </c>
      <c r="L396" s="79" t="str">
        <f>IF(ISERROR(VLOOKUP($F396,#REF!,L$3,FALSE)),"",VLOOKUP($F396,#REF!,L$3,FALSE))</f>
        <v/>
      </c>
      <c r="M396" s="88"/>
      <c r="N396" s="88"/>
      <c r="O396" s="78"/>
      <c r="P396" s="80">
        <f t="shared" si="36"/>
        <v>0</v>
      </c>
      <c r="Q396" s="87"/>
      <c r="R396" s="31"/>
      <c r="S396" s="81" t="str">
        <f t="shared" si="34"/>
        <v/>
      </c>
      <c r="T396" s="42"/>
      <c r="U396" s="29"/>
      <c r="V396" s="87"/>
      <c r="W396" s="32"/>
      <c r="X396" s="81" t="str">
        <f t="shared" si="35"/>
        <v/>
      </c>
      <c r="Y396" s="42"/>
      <c r="Z396" s="45"/>
      <c r="AA396" s="78"/>
      <c r="AB396" s="78" t="str">
        <f>IF(AA396=0,"",VLOOKUP(AA396,#REF!,2,0))</f>
        <v/>
      </c>
      <c r="AC396" s="82"/>
      <c r="AD396" s="78"/>
      <c r="AE396" s="78"/>
      <c r="AF396" s="83"/>
      <c r="AH396" s="75" t="str">
        <f t="shared" si="32"/>
        <v>女子</v>
      </c>
      <c r="AI396" s="75" t="str">
        <f t="shared" si="33"/>
        <v>女子</v>
      </c>
    </row>
    <row r="397" spans="1:35" s="75" customFormat="1" ht="15" customHeight="1">
      <c r="A397" s="77">
        <v>391</v>
      </c>
      <c r="B397" s="78" t="str">
        <f>IF(C397=0,"",VLOOKUP(C397,#REF!,2,0))</f>
        <v/>
      </c>
      <c r="C397" s="107"/>
      <c r="D397" s="10"/>
      <c r="E397" s="31"/>
      <c r="F397" s="42"/>
      <c r="G397" s="31"/>
      <c r="H397" s="31"/>
      <c r="I397" s="31"/>
      <c r="J397" s="31"/>
      <c r="K397" s="79" t="s">
        <v>287</v>
      </c>
      <c r="L397" s="79" t="str">
        <f>IF(ISERROR(VLOOKUP($F397,#REF!,L$3,FALSE)),"",VLOOKUP($F397,#REF!,L$3,FALSE))</f>
        <v/>
      </c>
      <c r="M397" s="88"/>
      <c r="N397" s="88"/>
      <c r="O397" s="78"/>
      <c r="P397" s="80">
        <f t="shared" si="36"/>
        <v>0</v>
      </c>
      <c r="Q397" s="87"/>
      <c r="R397" s="31"/>
      <c r="S397" s="81" t="str">
        <f t="shared" si="34"/>
        <v/>
      </c>
      <c r="T397" s="42"/>
      <c r="U397" s="29"/>
      <c r="V397" s="87"/>
      <c r="W397" s="32"/>
      <c r="X397" s="81" t="str">
        <f t="shared" si="35"/>
        <v/>
      </c>
      <c r="Y397" s="42"/>
      <c r="Z397" s="45"/>
      <c r="AA397" s="78"/>
      <c r="AB397" s="78" t="str">
        <f>IF(AA397=0,"",VLOOKUP(AA397,#REF!,2,0))</f>
        <v/>
      </c>
      <c r="AC397" s="82"/>
      <c r="AD397" s="78"/>
      <c r="AE397" s="78"/>
      <c r="AF397" s="83"/>
      <c r="AH397" s="75" t="str">
        <f t="shared" si="32"/>
        <v>女子</v>
      </c>
      <c r="AI397" s="75" t="str">
        <f t="shared" si="33"/>
        <v>女子</v>
      </c>
    </row>
    <row r="398" spans="1:35" s="75" customFormat="1" ht="15" customHeight="1">
      <c r="A398" s="77">
        <v>392</v>
      </c>
      <c r="B398" s="78" t="str">
        <f>IF(C398=0,"",VLOOKUP(C398,#REF!,2,0))</f>
        <v/>
      </c>
      <c r="C398" s="107"/>
      <c r="D398" s="10"/>
      <c r="E398" s="31"/>
      <c r="F398" s="42"/>
      <c r="G398" s="31"/>
      <c r="H398" s="31"/>
      <c r="I398" s="31"/>
      <c r="J398" s="31"/>
      <c r="K398" s="79" t="s">
        <v>287</v>
      </c>
      <c r="L398" s="79" t="str">
        <f>IF(ISERROR(VLOOKUP($F398,#REF!,L$3,FALSE)),"",VLOOKUP($F398,#REF!,L$3,FALSE))</f>
        <v/>
      </c>
      <c r="M398" s="88"/>
      <c r="N398" s="88"/>
      <c r="O398" s="78"/>
      <c r="P398" s="80">
        <f t="shared" si="36"/>
        <v>0</v>
      </c>
      <c r="Q398" s="87"/>
      <c r="R398" s="31"/>
      <c r="S398" s="81" t="str">
        <f t="shared" si="34"/>
        <v/>
      </c>
      <c r="T398" s="42"/>
      <c r="U398" s="29"/>
      <c r="V398" s="87"/>
      <c r="W398" s="32"/>
      <c r="X398" s="81" t="str">
        <f t="shared" si="35"/>
        <v/>
      </c>
      <c r="Y398" s="42"/>
      <c r="Z398" s="45"/>
      <c r="AA398" s="78"/>
      <c r="AB398" s="78" t="str">
        <f>IF(AA398=0,"",VLOOKUP(AA398,#REF!,2,0))</f>
        <v/>
      </c>
      <c r="AC398" s="82"/>
      <c r="AD398" s="78"/>
      <c r="AE398" s="78"/>
      <c r="AF398" s="83"/>
      <c r="AH398" s="75" t="str">
        <f t="shared" si="32"/>
        <v>女子</v>
      </c>
      <c r="AI398" s="75" t="str">
        <f t="shared" si="33"/>
        <v>女子</v>
      </c>
    </row>
    <row r="399" spans="1:35" s="75" customFormat="1" ht="15" customHeight="1">
      <c r="A399" s="77">
        <v>393</v>
      </c>
      <c r="B399" s="78" t="str">
        <f>IF(C399=0,"",VLOOKUP(C399,#REF!,2,0))</f>
        <v/>
      </c>
      <c r="C399" s="107"/>
      <c r="D399" s="10"/>
      <c r="E399" s="31"/>
      <c r="F399" s="42"/>
      <c r="G399" s="31"/>
      <c r="H399" s="31"/>
      <c r="I399" s="31"/>
      <c r="J399" s="31"/>
      <c r="K399" s="79" t="s">
        <v>287</v>
      </c>
      <c r="L399" s="79" t="str">
        <f>IF(ISERROR(VLOOKUP($F399,#REF!,L$3,FALSE)),"",VLOOKUP($F399,#REF!,L$3,FALSE))</f>
        <v/>
      </c>
      <c r="M399" s="88"/>
      <c r="N399" s="88"/>
      <c r="O399" s="78"/>
      <c r="P399" s="80">
        <f t="shared" si="36"/>
        <v>0</v>
      </c>
      <c r="Q399" s="87"/>
      <c r="R399" s="31"/>
      <c r="S399" s="81" t="str">
        <f t="shared" si="34"/>
        <v/>
      </c>
      <c r="T399" s="42"/>
      <c r="U399" s="29"/>
      <c r="V399" s="87"/>
      <c r="W399" s="32"/>
      <c r="X399" s="81" t="str">
        <f t="shared" si="35"/>
        <v/>
      </c>
      <c r="Y399" s="42"/>
      <c r="Z399" s="45"/>
      <c r="AA399" s="78"/>
      <c r="AB399" s="78" t="str">
        <f>IF(AA399=0,"",VLOOKUP(AA399,#REF!,2,0))</f>
        <v/>
      </c>
      <c r="AC399" s="82"/>
      <c r="AD399" s="78"/>
      <c r="AE399" s="78"/>
      <c r="AF399" s="83"/>
      <c r="AH399" s="75" t="str">
        <f t="shared" si="32"/>
        <v>女子</v>
      </c>
      <c r="AI399" s="75" t="str">
        <f t="shared" si="33"/>
        <v>女子</v>
      </c>
    </row>
    <row r="400" spans="1:35" s="75" customFormat="1" ht="15" customHeight="1">
      <c r="A400" s="77">
        <v>394</v>
      </c>
      <c r="B400" s="78" t="str">
        <f>IF(C400=0,"",VLOOKUP(C400,#REF!,2,0))</f>
        <v/>
      </c>
      <c r="C400" s="107"/>
      <c r="D400" s="10"/>
      <c r="E400" s="31"/>
      <c r="F400" s="42"/>
      <c r="G400" s="31"/>
      <c r="H400" s="31"/>
      <c r="I400" s="31"/>
      <c r="J400" s="31"/>
      <c r="K400" s="79" t="s">
        <v>287</v>
      </c>
      <c r="L400" s="79" t="str">
        <f>IF(ISERROR(VLOOKUP($F400,#REF!,L$3,FALSE)),"",VLOOKUP($F400,#REF!,L$3,FALSE))</f>
        <v/>
      </c>
      <c r="M400" s="88"/>
      <c r="N400" s="88"/>
      <c r="O400" s="78"/>
      <c r="P400" s="80">
        <f t="shared" si="36"/>
        <v>0</v>
      </c>
      <c r="Q400" s="87"/>
      <c r="R400" s="31"/>
      <c r="S400" s="81" t="str">
        <f t="shared" si="34"/>
        <v/>
      </c>
      <c r="T400" s="42"/>
      <c r="U400" s="29"/>
      <c r="V400" s="87"/>
      <c r="W400" s="32"/>
      <c r="X400" s="81" t="str">
        <f t="shared" si="35"/>
        <v/>
      </c>
      <c r="Y400" s="42"/>
      <c r="Z400" s="45"/>
      <c r="AA400" s="78"/>
      <c r="AB400" s="78" t="str">
        <f>IF(AA400=0,"",VLOOKUP(AA400,#REF!,2,0))</f>
        <v/>
      </c>
      <c r="AC400" s="82"/>
      <c r="AD400" s="78"/>
      <c r="AE400" s="78"/>
      <c r="AF400" s="83"/>
      <c r="AH400" s="75" t="str">
        <f t="shared" si="32"/>
        <v>女子</v>
      </c>
      <c r="AI400" s="75" t="str">
        <f t="shared" si="33"/>
        <v>女子</v>
      </c>
    </row>
    <row r="401" spans="1:35" s="75" customFormat="1" ht="15" customHeight="1">
      <c r="A401" s="77">
        <v>395</v>
      </c>
      <c r="B401" s="78" t="str">
        <f>IF(C401=0,"",VLOOKUP(C401,#REF!,2,0))</f>
        <v/>
      </c>
      <c r="C401" s="107"/>
      <c r="D401" s="10"/>
      <c r="E401" s="31"/>
      <c r="F401" s="42"/>
      <c r="G401" s="31"/>
      <c r="H401" s="31"/>
      <c r="I401" s="31"/>
      <c r="J401" s="31"/>
      <c r="K401" s="79" t="s">
        <v>287</v>
      </c>
      <c r="L401" s="79" t="str">
        <f>IF(ISERROR(VLOOKUP($F401,#REF!,L$3,FALSE)),"",VLOOKUP($F401,#REF!,L$3,FALSE))</f>
        <v/>
      </c>
      <c r="M401" s="88"/>
      <c r="N401" s="88"/>
      <c r="O401" s="78"/>
      <c r="P401" s="80">
        <f t="shared" si="36"/>
        <v>0</v>
      </c>
      <c r="Q401" s="87"/>
      <c r="R401" s="31"/>
      <c r="S401" s="81" t="str">
        <f t="shared" si="34"/>
        <v/>
      </c>
      <c r="T401" s="42"/>
      <c r="U401" s="29"/>
      <c r="V401" s="87"/>
      <c r="W401" s="32"/>
      <c r="X401" s="81" t="str">
        <f t="shared" si="35"/>
        <v/>
      </c>
      <c r="Y401" s="42"/>
      <c r="Z401" s="45"/>
      <c r="AA401" s="78"/>
      <c r="AB401" s="78" t="str">
        <f>IF(AA401=0,"",VLOOKUP(AA401,#REF!,2,0))</f>
        <v/>
      </c>
      <c r="AC401" s="82"/>
      <c r="AD401" s="78"/>
      <c r="AE401" s="78"/>
      <c r="AF401" s="83"/>
      <c r="AH401" s="75" t="str">
        <f t="shared" si="32"/>
        <v>女子</v>
      </c>
      <c r="AI401" s="75" t="str">
        <f t="shared" si="33"/>
        <v>女子</v>
      </c>
    </row>
    <row r="402" spans="1:35" s="75" customFormat="1" ht="15" customHeight="1">
      <c r="A402" s="77">
        <v>396</v>
      </c>
      <c r="B402" s="78" t="str">
        <f>IF(C402=0,"",VLOOKUP(C402,#REF!,2,0))</f>
        <v/>
      </c>
      <c r="C402" s="107"/>
      <c r="D402" s="10"/>
      <c r="E402" s="31"/>
      <c r="F402" s="42"/>
      <c r="G402" s="31"/>
      <c r="H402" s="31"/>
      <c r="I402" s="31"/>
      <c r="J402" s="31"/>
      <c r="K402" s="79" t="s">
        <v>287</v>
      </c>
      <c r="L402" s="79" t="str">
        <f>IF(ISERROR(VLOOKUP($F402,#REF!,L$3,FALSE)),"",VLOOKUP($F402,#REF!,L$3,FALSE))</f>
        <v/>
      </c>
      <c r="M402" s="88"/>
      <c r="N402" s="88"/>
      <c r="O402" s="78"/>
      <c r="P402" s="80">
        <f t="shared" si="36"/>
        <v>0</v>
      </c>
      <c r="Q402" s="87"/>
      <c r="R402" s="31"/>
      <c r="S402" s="81" t="str">
        <f t="shared" si="34"/>
        <v/>
      </c>
      <c r="T402" s="42"/>
      <c r="U402" s="29"/>
      <c r="V402" s="87"/>
      <c r="W402" s="32"/>
      <c r="X402" s="81" t="str">
        <f t="shared" si="35"/>
        <v/>
      </c>
      <c r="Y402" s="42"/>
      <c r="Z402" s="45"/>
      <c r="AA402" s="78"/>
      <c r="AB402" s="78" t="str">
        <f>IF(AA402=0,"",VLOOKUP(AA402,#REF!,2,0))</f>
        <v/>
      </c>
      <c r="AC402" s="82"/>
      <c r="AD402" s="78"/>
      <c r="AE402" s="78"/>
      <c r="AF402" s="83"/>
      <c r="AH402" s="75" t="str">
        <f t="shared" si="32"/>
        <v>女子</v>
      </c>
      <c r="AI402" s="75" t="str">
        <f t="shared" si="33"/>
        <v>女子</v>
      </c>
    </row>
    <row r="403" spans="1:35" s="75" customFormat="1" ht="15" customHeight="1">
      <c r="A403" s="77">
        <v>397</v>
      </c>
      <c r="B403" s="78" t="str">
        <f>IF(C403=0,"",VLOOKUP(C403,#REF!,2,0))</f>
        <v/>
      </c>
      <c r="C403" s="107"/>
      <c r="D403" s="10"/>
      <c r="E403" s="31"/>
      <c r="F403" s="42"/>
      <c r="G403" s="31"/>
      <c r="H403" s="31"/>
      <c r="I403" s="31"/>
      <c r="J403" s="31"/>
      <c r="K403" s="79" t="s">
        <v>287</v>
      </c>
      <c r="L403" s="79" t="str">
        <f>IF(ISERROR(VLOOKUP($F403,#REF!,L$3,FALSE)),"",VLOOKUP($F403,#REF!,L$3,FALSE))</f>
        <v/>
      </c>
      <c r="M403" s="88"/>
      <c r="N403" s="88"/>
      <c r="O403" s="78"/>
      <c r="P403" s="80">
        <f t="shared" si="36"/>
        <v>0</v>
      </c>
      <c r="Q403" s="87"/>
      <c r="R403" s="31"/>
      <c r="S403" s="81" t="str">
        <f t="shared" si="34"/>
        <v/>
      </c>
      <c r="T403" s="42"/>
      <c r="U403" s="29"/>
      <c r="V403" s="87"/>
      <c r="W403" s="32"/>
      <c r="X403" s="81" t="str">
        <f t="shared" si="35"/>
        <v/>
      </c>
      <c r="Y403" s="42"/>
      <c r="Z403" s="45"/>
      <c r="AA403" s="78"/>
      <c r="AB403" s="78" t="str">
        <f>IF(AA403=0,"",VLOOKUP(AA403,#REF!,2,0))</f>
        <v/>
      </c>
      <c r="AC403" s="82"/>
      <c r="AD403" s="78"/>
      <c r="AE403" s="78"/>
      <c r="AF403" s="83"/>
      <c r="AH403" s="75" t="str">
        <f t="shared" si="32"/>
        <v>女子</v>
      </c>
      <c r="AI403" s="75" t="str">
        <f t="shared" si="33"/>
        <v>女子</v>
      </c>
    </row>
    <row r="404" spans="1:35" s="75" customFormat="1" ht="15" customHeight="1">
      <c r="A404" s="77">
        <v>398</v>
      </c>
      <c r="B404" s="78" t="str">
        <f>IF(C404=0,"",VLOOKUP(C404,#REF!,2,0))</f>
        <v/>
      </c>
      <c r="C404" s="107"/>
      <c r="D404" s="10"/>
      <c r="E404" s="31"/>
      <c r="F404" s="42"/>
      <c r="G404" s="31"/>
      <c r="H404" s="31"/>
      <c r="I404" s="31"/>
      <c r="J404" s="31"/>
      <c r="K404" s="79" t="s">
        <v>287</v>
      </c>
      <c r="L404" s="79" t="str">
        <f>IF(ISERROR(VLOOKUP($F404,#REF!,L$3,FALSE)),"",VLOOKUP($F404,#REF!,L$3,FALSE))</f>
        <v/>
      </c>
      <c r="M404" s="88"/>
      <c r="N404" s="88"/>
      <c r="O404" s="78"/>
      <c r="P404" s="80">
        <f t="shared" si="36"/>
        <v>0</v>
      </c>
      <c r="Q404" s="87"/>
      <c r="R404" s="31"/>
      <c r="S404" s="81" t="str">
        <f t="shared" si="34"/>
        <v/>
      </c>
      <c r="T404" s="42"/>
      <c r="U404" s="29"/>
      <c r="V404" s="87"/>
      <c r="W404" s="32"/>
      <c r="X404" s="81" t="str">
        <f t="shared" si="35"/>
        <v/>
      </c>
      <c r="Y404" s="42"/>
      <c r="Z404" s="45"/>
      <c r="AA404" s="78"/>
      <c r="AB404" s="78" t="str">
        <f>IF(AA404=0,"",VLOOKUP(AA404,#REF!,2,0))</f>
        <v/>
      </c>
      <c r="AC404" s="82"/>
      <c r="AD404" s="78"/>
      <c r="AE404" s="78"/>
      <c r="AF404" s="83"/>
      <c r="AH404" s="75" t="str">
        <f t="shared" si="32"/>
        <v>女子</v>
      </c>
      <c r="AI404" s="75" t="str">
        <f t="shared" si="33"/>
        <v>女子</v>
      </c>
    </row>
    <row r="405" spans="1:35" s="75" customFormat="1" ht="15" customHeight="1">
      <c r="A405" s="77">
        <v>399</v>
      </c>
      <c r="B405" s="78" t="str">
        <f>IF(C405=0,"",VLOOKUP(C405,#REF!,2,0))</f>
        <v/>
      </c>
      <c r="C405" s="107"/>
      <c r="D405" s="10"/>
      <c r="E405" s="31"/>
      <c r="F405" s="42"/>
      <c r="G405" s="31"/>
      <c r="H405" s="31"/>
      <c r="I405" s="31"/>
      <c r="J405" s="31"/>
      <c r="K405" s="79" t="s">
        <v>287</v>
      </c>
      <c r="L405" s="79" t="str">
        <f>IF(ISERROR(VLOOKUP($F405,#REF!,L$3,FALSE)),"",VLOOKUP($F405,#REF!,L$3,FALSE))</f>
        <v/>
      </c>
      <c r="M405" s="88"/>
      <c r="N405" s="88"/>
      <c r="O405" s="78"/>
      <c r="P405" s="80">
        <f t="shared" si="36"/>
        <v>0</v>
      </c>
      <c r="Q405" s="87"/>
      <c r="R405" s="31"/>
      <c r="S405" s="81" t="str">
        <f t="shared" si="34"/>
        <v/>
      </c>
      <c r="T405" s="42"/>
      <c r="U405" s="29"/>
      <c r="V405" s="87"/>
      <c r="W405" s="32"/>
      <c r="X405" s="81" t="str">
        <f t="shared" si="35"/>
        <v/>
      </c>
      <c r="Y405" s="42"/>
      <c r="Z405" s="45"/>
      <c r="AA405" s="78"/>
      <c r="AB405" s="78" t="str">
        <f>IF(AA405=0,"",VLOOKUP(AA405,#REF!,2,0))</f>
        <v/>
      </c>
      <c r="AC405" s="82"/>
      <c r="AD405" s="78"/>
      <c r="AE405" s="78"/>
      <c r="AF405" s="83"/>
      <c r="AH405" s="75" t="str">
        <f t="shared" si="32"/>
        <v>女子</v>
      </c>
      <c r="AI405" s="75" t="str">
        <f t="shared" si="33"/>
        <v>女子</v>
      </c>
    </row>
    <row r="406" spans="1:35" s="75" customFormat="1" ht="15" customHeight="1">
      <c r="A406" s="77">
        <v>400</v>
      </c>
      <c r="B406" s="78" t="str">
        <f>IF(C406=0,"",VLOOKUP(C406,#REF!,2,0))</f>
        <v/>
      </c>
      <c r="C406" s="107"/>
      <c r="D406" s="10"/>
      <c r="E406" s="31"/>
      <c r="F406" s="42"/>
      <c r="G406" s="31"/>
      <c r="H406" s="31"/>
      <c r="I406" s="31"/>
      <c r="J406" s="31"/>
      <c r="K406" s="79" t="s">
        <v>287</v>
      </c>
      <c r="L406" s="79" t="str">
        <f>IF(ISERROR(VLOOKUP($F406,#REF!,L$3,FALSE)),"",VLOOKUP($F406,#REF!,L$3,FALSE))</f>
        <v/>
      </c>
      <c r="M406" s="88"/>
      <c r="N406" s="88"/>
      <c r="O406" s="78"/>
      <c r="P406" s="80">
        <f t="shared" si="36"/>
        <v>0</v>
      </c>
      <c r="Q406" s="87"/>
      <c r="R406" s="31"/>
      <c r="S406" s="81" t="str">
        <f t="shared" si="34"/>
        <v/>
      </c>
      <c r="T406" s="42"/>
      <c r="U406" s="29"/>
      <c r="V406" s="87"/>
      <c r="W406" s="32"/>
      <c r="X406" s="81" t="str">
        <f t="shared" si="35"/>
        <v/>
      </c>
      <c r="Y406" s="42"/>
      <c r="Z406" s="45"/>
      <c r="AA406" s="78"/>
      <c r="AB406" s="78" t="str">
        <f>IF(AA406=0,"",VLOOKUP(AA406,#REF!,2,0))</f>
        <v/>
      </c>
      <c r="AC406" s="82"/>
      <c r="AD406" s="78"/>
      <c r="AE406" s="78"/>
      <c r="AF406" s="83"/>
      <c r="AH406" s="75" t="str">
        <f t="shared" si="32"/>
        <v>女子</v>
      </c>
      <c r="AI406" s="75" t="str">
        <f t="shared" si="33"/>
        <v>女子</v>
      </c>
    </row>
    <row r="407" spans="1:35" s="75" customFormat="1" ht="15" customHeight="1">
      <c r="A407" s="77">
        <v>401</v>
      </c>
      <c r="B407" s="78" t="str">
        <f>IF(C407=0,"",VLOOKUP(C407,#REF!,2,0))</f>
        <v/>
      </c>
      <c r="C407" s="107"/>
      <c r="D407" s="10"/>
      <c r="E407" s="31"/>
      <c r="F407" s="42"/>
      <c r="G407" s="31"/>
      <c r="H407" s="31"/>
      <c r="I407" s="31"/>
      <c r="J407" s="31"/>
      <c r="K407" s="79" t="s">
        <v>287</v>
      </c>
      <c r="L407" s="79" t="str">
        <f>IF(ISERROR(VLOOKUP($F407,#REF!,L$3,FALSE)),"",VLOOKUP($F407,#REF!,L$3,FALSE))</f>
        <v/>
      </c>
      <c r="M407" s="88"/>
      <c r="N407" s="88"/>
      <c r="O407" s="78"/>
      <c r="P407" s="80">
        <f t="shared" si="36"/>
        <v>0</v>
      </c>
      <c r="Q407" s="87"/>
      <c r="R407" s="31"/>
      <c r="S407" s="81" t="str">
        <f t="shared" si="34"/>
        <v/>
      </c>
      <c r="T407" s="42"/>
      <c r="U407" s="29"/>
      <c r="V407" s="87"/>
      <c r="W407" s="32"/>
      <c r="X407" s="81" t="str">
        <f t="shared" si="35"/>
        <v/>
      </c>
      <c r="Y407" s="42"/>
      <c r="Z407" s="45"/>
      <c r="AA407" s="78"/>
      <c r="AB407" s="78" t="str">
        <f>IF(AA407=0,"",VLOOKUP(AA407,#REF!,2,0))</f>
        <v/>
      </c>
      <c r="AC407" s="82"/>
      <c r="AD407" s="78"/>
      <c r="AE407" s="78"/>
      <c r="AF407" s="83"/>
      <c r="AH407" s="75" t="str">
        <f t="shared" si="32"/>
        <v>女子</v>
      </c>
      <c r="AI407" s="75" t="str">
        <f t="shared" si="33"/>
        <v>女子</v>
      </c>
    </row>
    <row r="408" spans="1:35" s="75" customFormat="1" ht="15" customHeight="1">
      <c r="A408" s="77">
        <v>402</v>
      </c>
      <c r="B408" s="78" t="str">
        <f>IF(C408=0,"",VLOOKUP(C408,#REF!,2,0))</f>
        <v/>
      </c>
      <c r="C408" s="107"/>
      <c r="D408" s="10"/>
      <c r="E408" s="31"/>
      <c r="F408" s="42"/>
      <c r="G408" s="31"/>
      <c r="H408" s="31"/>
      <c r="I408" s="31"/>
      <c r="J408" s="31"/>
      <c r="K408" s="79" t="s">
        <v>287</v>
      </c>
      <c r="L408" s="79" t="str">
        <f>IF(ISERROR(VLOOKUP($F408,#REF!,L$3,FALSE)),"",VLOOKUP($F408,#REF!,L$3,FALSE))</f>
        <v/>
      </c>
      <c r="M408" s="88"/>
      <c r="N408" s="88"/>
      <c r="O408" s="78"/>
      <c r="P408" s="80">
        <f t="shared" si="36"/>
        <v>0</v>
      </c>
      <c r="Q408" s="87"/>
      <c r="R408" s="31"/>
      <c r="S408" s="81" t="str">
        <f t="shared" si="34"/>
        <v/>
      </c>
      <c r="T408" s="42"/>
      <c r="U408" s="29"/>
      <c r="V408" s="87"/>
      <c r="W408" s="32"/>
      <c r="X408" s="81" t="str">
        <f t="shared" si="35"/>
        <v/>
      </c>
      <c r="Y408" s="42"/>
      <c r="Z408" s="45"/>
      <c r="AA408" s="78"/>
      <c r="AB408" s="78" t="str">
        <f>IF(AA408=0,"",VLOOKUP(AA408,#REF!,2,0))</f>
        <v/>
      </c>
      <c r="AC408" s="82"/>
      <c r="AD408" s="78"/>
      <c r="AE408" s="78"/>
      <c r="AF408" s="83"/>
      <c r="AH408" s="75" t="str">
        <f t="shared" ref="AH408:AH471" si="37">Q408&amp;"女子"</f>
        <v>女子</v>
      </c>
      <c r="AI408" s="75" t="str">
        <f t="shared" ref="AI408:AI471" si="38">V408&amp;"女子"</f>
        <v>女子</v>
      </c>
    </row>
    <row r="409" spans="1:35" s="75" customFormat="1" ht="15" customHeight="1">
      <c r="A409" s="77">
        <v>403</v>
      </c>
      <c r="B409" s="78" t="str">
        <f>IF(C409=0,"",VLOOKUP(C409,#REF!,2,0))</f>
        <v/>
      </c>
      <c r="C409" s="107"/>
      <c r="D409" s="10"/>
      <c r="E409" s="31"/>
      <c r="F409" s="42"/>
      <c r="G409" s="31"/>
      <c r="H409" s="31"/>
      <c r="I409" s="31"/>
      <c r="J409" s="31"/>
      <c r="K409" s="79" t="s">
        <v>287</v>
      </c>
      <c r="L409" s="79" t="str">
        <f>IF(ISERROR(VLOOKUP($F409,#REF!,L$3,FALSE)),"",VLOOKUP($F409,#REF!,L$3,FALSE))</f>
        <v/>
      </c>
      <c r="M409" s="88"/>
      <c r="N409" s="88"/>
      <c r="O409" s="78"/>
      <c r="P409" s="80">
        <f t="shared" si="36"/>
        <v>0</v>
      </c>
      <c r="Q409" s="87"/>
      <c r="R409" s="31"/>
      <c r="S409" s="81" t="str">
        <f t="shared" si="34"/>
        <v/>
      </c>
      <c r="T409" s="42"/>
      <c r="U409" s="29"/>
      <c r="V409" s="87"/>
      <c r="W409" s="32"/>
      <c r="X409" s="81" t="str">
        <f t="shared" si="35"/>
        <v/>
      </c>
      <c r="Y409" s="42"/>
      <c r="Z409" s="45"/>
      <c r="AA409" s="78"/>
      <c r="AB409" s="78" t="str">
        <f>IF(AA409=0,"",VLOOKUP(AA409,#REF!,2,0))</f>
        <v/>
      </c>
      <c r="AC409" s="82"/>
      <c r="AD409" s="78"/>
      <c r="AE409" s="78"/>
      <c r="AF409" s="83"/>
      <c r="AH409" s="75" t="str">
        <f t="shared" si="37"/>
        <v>女子</v>
      </c>
      <c r="AI409" s="75" t="str">
        <f t="shared" si="38"/>
        <v>女子</v>
      </c>
    </row>
    <row r="410" spans="1:35" s="75" customFormat="1" ht="15" customHeight="1">
      <c r="A410" s="77">
        <v>404</v>
      </c>
      <c r="B410" s="78" t="str">
        <f>IF(C410=0,"",VLOOKUP(C410,#REF!,2,0))</f>
        <v/>
      </c>
      <c r="C410" s="107"/>
      <c r="D410" s="10"/>
      <c r="E410" s="31"/>
      <c r="F410" s="42"/>
      <c r="G410" s="31"/>
      <c r="H410" s="31"/>
      <c r="I410" s="31"/>
      <c r="J410" s="31"/>
      <c r="K410" s="79" t="s">
        <v>287</v>
      </c>
      <c r="L410" s="79" t="str">
        <f>IF(ISERROR(VLOOKUP($F410,#REF!,L$3,FALSE)),"",VLOOKUP($F410,#REF!,L$3,FALSE))</f>
        <v/>
      </c>
      <c r="M410" s="88"/>
      <c r="N410" s="88"/>
      <c r="O410" s="78"/>
      <c r="P410" s="80">
        <f t="shared" si="36"/>
        <v>0</v>
      </c>
      <c r="Q410" s="87"/>
      <c r="R410" s="31"/>
      <c r="S410" s="81" t="str">
        <f t="shared" si="34"/>
        <v/>
      </c>
      <c r="T410" s="42"/>
      <c r="U410" s="29"/>
      <c r="V410" s="87"/>
      <c r="W410" s="32"/>
      <c r="X410" s="81" t="str">
        <f t="shared" si="35"/>
        <v/>
      </c>
      <c r="Y410" s="42"/>
      <c r="Z410" s="45"/>
      <c r="AA410" s="78"/>
      <c r="AB410" s="78" t="str">
        <f>IF(AA410=0,"",VLOOKUP(AA410,#REF!,2,0))</f>
        <v/>
      </c>
      <c r="AC410" s="82"/>
      <c r="AD410" s="78"/>
      <c r="AE410" s="78"/>
      <c r="AF410" s="83"/>
      <c r="AH410" s="75" t="str">
        <f t="shared" si="37"/>
        <v>女子</v>
      </c>
      <c r="AI410" s="75" t="str">
        <f t="shared" si="38"/>
        <v>女子</v>
      </c>
    </row>
    <row r="411" spans="1:35" s="75" customFormat="1" ht="15" customHeight="1">
      <c r="A411" s="77">
        <v>405</v>
      </c>
      <c r="B411" s="78" t="str">
        <f>IF(C411=0,"",VLOOKUP(C411,#REF!,2,0))</f>
        <v/>
      </c>
      <c r="C411" s="107"/>
      <c r="D411" s="10"/>
      <c r="E411" s="31"/>
      <c r="F411" s="42"/>
      <c r="G411" s="31"/>
      <c r="H411" s="31"/>
      <c r="I411" s="31"/>
      <c r="J411" s="31"/>
      <c r="K411" s="79" t="s">
        <v>287</v>
      </c>
      <c r="L411" s="79" t="str">
        <f>IF(ISERROR(VLOOKUP($F411,#REF!,L$3,FALSE)),"",VLOOKUP($F411,#REF!,L$3,FALSE))</f>
        <v/>
      </c>
      <c r="M411" s="88"/>
      <c r="N411" s="88"/>
      <c r="O411" s="78"/>
      <c r="P411" s="80">
        <f t="shared" si="36"/>
        <v>0</v>
      </c>
      <c r="Q411" s="87"/>
      <c r="R411" s="31"/>
      <c r="S411" s="81" t="str">
        <f t="shared" si="34"/>
        <v/>
      </c>
      <c r="T411" s="42"/>
      <c r="U411" s="29"/>
      <c r="V411" s="87"/>
      <c r="W411" s="32"/>
      <c r="X411" s="81" t="str">
        <f t="shared" si="35"/>
        <v/>
      </c>
      <c r="Y411" s="42"/>
      <c r="Z411" s="45"/>
      <c r="AA411" s="78"/>
      <c r="AB411" s="78" t="str">
        <f>IF(AA411=0,"",VLOOKUP(AA411,#REF!,2,0))</f>
        <v/>
      </c>
      <c r="AC411" s="82"/>
      <c r="AD411" s="78"/>
      <c r="AE411" s="78"/>
      <c r="AF411" s="83"/>
      <c r="AH411" s="75" t="str">
        <f t="shared" si="37"/>
        <v>女子</v>
      </c>
      <c r="AI411" s="75" t="str">
        <f t="shared" si="38"/>
        <v>女子</v>
      </c>
    </row>
    <row r="412" spans="1:35" s="75" customFormat="1" ht="15" customHeight="1">
      <c r="A412" s="77">
        <v>406</v>
      </c>
      <c r="B412" s="78" t="str">
        <f>IF(C412=0,"",VLOOKUP(C412,#REF!,2,0))</f>
        <v/>
      </c>
      <c r="C412" s="107"/>
      <c r="D412" s="10"/>
      <c r="E412" s="31"/>
      <c r="F412" s="42"/>
      <c r="G412" s="31"/>
      <c r="H412" s="31"/>
      <c r="I412" s="31"/>
      <c r="J412" s="31"/>
      <c r="K412" s="79" t="s">
        <v>287</v>
      </c>
      <c r="L412" s="79" t="str">
        <f>IF(ISERROR(VLOOKUP($F412,#REF!,L$3,FALSE)),"",VLOOKUP($F412,#REF!,L$3,FALSE))</f>
        <v/>
      </c>
      <c r="M412" s="88"/>
      <c r="N412" s="88"/>
      <c r="O412" s="78"/>
      <c r="P412" s="80">
        <f t="shared" si="36"/>
        <v>0</v>
      </c>
      <c r="Q412" s="87"/>
      <c r="R412" s="31"/>
      <c r="S412" s="81" t="str">
        <f t="shared" si="34"/>
        <v/>
      </c>
      <c r="T412" s="42"/>
      <c r="U412" s="29"/>
      <c r="V412" s="87"/>
      <c r="W412" s="32"/>
      <c r="X412" s="81" t="str">
        <f t="shared" si="35"/>
        <v/>
      </c>
      <c r="Y412" s="42"/>
      <c r="Z412" s="45"/>
      <c r="AA412" s="78"/>
      <c r="AB412" s="78" t="str">
        <f>IF(AA412=0,"",VLOOKUP(AA412,#REF!,2,0))</f>
        <v/>
      </c>
      <c r="AC412" s="82"/>
      <c r="AD412" s="78"/>
      <c r="AE412" s="78"/>
      <c r="AF412" s="83"/>
      <c r="AH412" s="75" t="str">
        <f t="shared" si="37"/>
        <v>女子</v>
      </c>
      <c r="AI412" s="75" t="str">
        <f t="shared" si="38"/>
        <v>女子</v>
      </c>
    </row>
    <row r="413" spans="1:35" s="75" customFormat="1" ht="15" customHeight="1">
      <c r="A413" s="77">
        <v>407</v>
      </c>
      <c r="B413" s="78" t="str">
        <f>IF(C413=0,"",VLOOKUP(C413,#REF!,2,0))</f>
        <v/>
      </c>
      <c r="C413" s="107"/>
      <c r="D413" s="10"/>
      <c r="E413" s="31"/>
      <c r="F413" s="42"/>
      <c r="G413" s="31"/>
      <c r="H413" s="31"/>
      <c r="I413" s="31"/>
      <c r="J413" s="31"/>
      <c r="K413" s="79" t="s">
        <v>287</v>
      </c>
      <c r="L413" s="79" t="str">
        <f>IF(ISERROR(VLOOKUP($F413,#REF!,L$3,FALSE)),"",VLOOKUP($F413,#REF!,L$3,FALSE))</f>
        <v/>
      </c>
      <c r="M413" s="88"/>
      <c r="N413" s="88"/>
      <c r="O413" s="78"/>
      <c r="P413" s="80">
        <f t="shared" si="36"/>
        <v>0</v>
      </c>
      <c r="Q413" s="87"/>
      <c r="R413" s="31"/>
      <c r="S413" s="81" t="str">
        <f t="shared" si="34"/>
        <v/>
      </c>
      <c r="T413" s="42"/>
      <c r="U413" s="29"/>
      <c r="V413" s="87"/>
      <c r="W413" s="32"/>
      <c r="X413" s="81" t="str">
        <f t="shared" si="35"/>
        <v/>
      </c>
      <c r="Y413" s="42"/>
      <c r="Z413" s="45"/>
      <c r="AA413" s="78"/>
      <c r="AB413" s="78" t="str">
        <f>IF(AA413=0,"",VLOOKUP(AA413,#REF!,2,0))</f>
        <v/>
      </c>
      <c r="AC413" s="82"/>
      <c r="AD413" s="78"/>
      <c r="AE413" s="78"/>
      <c r="AF413" s="83"/>
      <c r="AH413" s="75" t="str">
        <f t="shared" si="37"/>
        <v>女子</v>
      </c>
      <c r="AI413" s="75" t="str">
        <f t="shared" si="38"/>
        <v>女子</v>
      </c>
    </row>
    <row r="414" spans="1:35" s="75" customFormat="1" ht="15" customHeight="1">
      <c r="A414" s="77">
        <v>408</v>
      </c>
      <c r="B414" s="78" t="str">
        <f>IF(C414=0,"",VLOOKUP(C414,#REF!,2,0))</f>
        <v/>
      </c>
      <c r="C414" s="107"/>
      <c r="D414" s="10"/>
      <c r="E414" s="31"/>
      <c r="F414" s="42"/>
      <c r="G414" s="31"/>
      <c r="H414" s="31"/>
      <c r="I414" s="31"/>
      <c r="J414" s="31"/>
      <c r="K414" s="79" t="s">
        <v>287</v>
      </c>
      <c r="L414" s="79" t="str">
        <f>IF(ISERROR(VLOOKUP($F414,#REF!,L$3,FALSE)),"",VLOOKUP($F414,#REF!,L$3,FALSE))</f>
        <v/>
      </c>
      <c r="M414" s="88"/>
      <c r="N414" s="88"/>
      <c r="O414" s="78"/>
      <c r="P414" s="80">
        <f t="shared" si="36"/>
        <v>0</v>
      </c>
      <c r="Q414" s="87"/>
      <c r="R414" s="31"/>
      <c r="S414" s="81" t="str">
        <f t="shared" si="34"/>
        <v/>
      </c>
      <c r="T414" s="42"/>
      <c r="U414" s="29"/>
      <c r="V414" s="87"/>
      <c r="W414" s="32"/>
      <c r="X414" s="81" t="str">
        <f t="shared" si="35"/>
        <v/>
      </c>
      <c r="Y414" s="42"/>
      <c r="Z414" s="45"/>
      <c r="AA414" s="78"/>
      <c r="AB414" s="78" t="str">
        <f>IF(AA414=0,"",VLOOKUP(AA414,#REF!,2,0))</f>
        <v/>
      </c>
      <c r="AC414" s="82"/>
      <c r="AD414" s="78"/>
      <c r="AE414" s="78"/>
      <c r="AF414" s="83"/>
      <c r="AH414" s="75" t="str">
        <f t="shared" si="37"/>
        <v>女子</v>
      </c>
      <c r="AI414" s="75" t="str">
        <f t="shared" si="38"/>
        <v>女子</v>
      </c>
    </row>
    <row r="415" spans="1:35" s="75" customFormat="1" ht="15" customHeight="1">
      <c r="A415" s="77">
        <v>409</v>
      </c>
      <c r="B415" s="78" t="str">
        <f>IF(C415=0,"",VLOOKUP(C415,#REF!,2,0))</f>
        <v/>
      </c>
      <c r="C415" s="107"/>
      <c r="D415" s="10"/>
      <c r="E415" s="31"/>
      <c r="F415" s="42"/>
      <c r="G415" s="31"/>
      <c r="H415" s="31"/>
      <c r="I415" s="31"/>
      <c r="J415" s="31"/>
      <c r="K415" s="79" t="s">
        <v>287</v>
      </c>
      <c r="L415" s="79" t="str">
        <f>IF(ISERROR(VLOOKUP($F415,#REF!,L$3,FALSE)),"",VLOOKUP($F415,#REF!,L$3,FALSE))</f>
        <v/>
      </c>
      <c r="M415" s="88"/>
      <c r="N415" s="88"/>
      <c r="O415" s="78"/>
      <c r="P415" s="80">
        <f t="shared" si="36"/>
        <v>0</v>
      </c>
      <c r="Q415" s="87"/>
      <c r="R415" s="31"/>
      <c r="S415" s="81" t="str">
        <f t="shared" si="34"/>
        <v/>
      </c>
      <c r="T415" s="42"/>
      <c r="U415" s="29"/>
      <c r="V415" s="87"/>
      <c r="W415" s="32"/>
      <c r="X415" s="81" t="str">
        <f t="shared" si="35"/>
        <v/>
      </c>
      <c r="Y415" s="42"/>
      <c r="Z415" s="45"/>
      <c r="AA415" s="78"/>
      <c r="AB415" s="78" t="str">
        <f>IF(AA415=0,"",VLOOKUP(AA415,#REF!,2,0))</f>
        <v/>
      </c>
      <c r="AC415" s="82"/>
      <c r="AD415" s="78"/>
      <c r="AE415" s="78"/>
      <c r="AF415" s="83"/>
      <c r="AH415" s="75" t="str">
        <f t="shared" si="37"/>
        <v>女子</v>
      </c>
      <c r="AI415" s="75" t="str">
        <f t="shared" si="38"/>
        <v>女子</v>
      </c>
    </row>
    <row r="416" spans="1:35" s="75" customFormat="1" ht="15" customHeight="1">
      <c r="A416" s="77">
        <v>410</v>
      </c>
      <c r="B416" s="78" t="str">
        <f>IF(C416=0,"",VLOOKUP(C416,#REF!,2,0))</f>
        <v/>
      </c>
      <c r="C416" s="107"/>
      <c r="D416" s="10"/>
      <c r="E416" s="31"/>
      <c r="F416" s="42"/>
      <c r="G416" s="31"/>
      <c r="H416" s="31"/>
      <c r="I416" s="31"/>
      <c r="J416" s="31"/>
      <c r="K416" s="79" t="s">
        <v>287</v>
      </c>
      <c r="L416" s="79" t="str">
        <f>IF(ISERROR(VLOOKUP($F416,#REF!,L$3,FALSE)),"",VLOOKUP($F416,#REF!,L$3,FALSE))</f>
        <v/>
      </c>
      <c r="M416" s="88"/>
      <c r="N416" s="88"/>
      <c r="O416" s="78"/>
      <c r="P416" s="80">
        <f t="shared" si="36"/>
        <v>0</v>
      </c>
      <c r="Q416" s="87"/>
      <c r="R416" s="31"/>
      <c r="S416" s="81" t="str">
        <f t="shared" si="34"/>
        <v/>
      </c>
      <c r="T416" s="42"/>
      <c r="U416" s="29"/>
      <c r="V416" s="87"/>
      <c r="W416" s="32"/>
      <c r="X416" s="81" t="str">
        <f t="shared" si="35"/>
        <v/>
      </c>
      <c r="Y416" s="42"/>
      <c r="Z416" s="45"/>
      <c r="AA416" s="78"/>
      <c r="AB416" s="78" t="str">
        <f>IF(AA416=0,"",VLOOKUP(AA416,#REF!,2,0))</f>
        <v/>
      </c>
      <c r="AC416" s="82"/>
      <c r="AD416" s="78"/>
      <c r="AE416" s="78"/>
      <c r="AF416" s="83"/>
      <c r="AH416" s="75" t="str">
        <f t="shared" si="37"/>
        <v>女子</v>
      </c>
      <c r="AI416" s="75" t="str">
        <f t="shared" si="38"/>
        <v>女子</v>
      </c>
    </row>
    <row r="417" spans="1:35" s="75" customFormat="1" ht="15" customHeight="1">
      <c r="A417" s="77">
        <v>411</v>
      </c>
      <c r="B417" s="78" t="str">
        <f>IF(C417=0,"",VLOOKUP(C417,#REF!,2,0))</f>
        <v/>
      </c>
      <c r="C417" s="107"/>
      <c r="D417" s="10"/>
      <c r="E417" s="31"/>
      <c r="F417" s="42"/>
      <c r="G417" s="31"/>
      <c r="H417" s="31"/>
      <c r="I417" s="31"/>
      <c r="J417" s="31"/>
      <c r="K417" s="79" t="s">
        <v>287</v>
      </c>
      <c r="L417" s="79" t="str">
        <f>IF(ISERROR(VLOOKUP($F417,#REF!,L$3,FALSE)),"",VLOOKUP($F417,#REF!,L$3,FALSE))</f>
        <v/>
      </c>
      <c r="M417" s="88"/>
      <c r="N417" s="88"/>
      <c r="O417" s="78"/>
      <c r="P417" s="80">
        <f t="shared" si="36"/>
        <v>0</v>
      </c>
      <c r="Q417" s="87"/>
      <c r="R417" s="31"/>
      <c r="S417" s="81" t="str">
        <f t="shared" si="34"/>
        <v/>
      </c>
      <c r="T417" s="42"/>
      <c r="U417" s="29"/>
      <c r="V417" s="87"/>
      <c r="W417" s="32"/>
      <c r="X417" s="81" t="str">
        <f t="shared" si="35"/>
        <v/>
      </c>
      <c r="Y417" s="42"/>
      <c r="Z417" s="45"/>
      <c r="AA417" s="78"/>
      <c r="AB417" s="78" t="str">
        <f>IF(AA417=0,"",VLOOKUP(AA417,#REF!,2,0))</f>
        <v/>
      </c>
      <c r="AC417" s="82"/>
      <c r="AD417" s="78"/>
      <c r="AE417" s="78"/>
      <c r="AF417" s="83"/>
      <c r="AH417" s="75" t="str">
        <f t="shared" si="37"/>
        <v>女子</v>
      </c>
      <c r="AI417" s="75" t="str">
        <f t="shared" si="38"/>
        <v>女子</v>
      </c>
    </row>
    <row r="418" spans="1:35" s="75" customFormat="1" ht="15" customHeight="1">
      <c r="A418" s="77">
        <v>412</v>
      </c>
      <c r="B418" s="78" t="str">
        <f>IF(C418=0,"",VLOOKUP(C418,#REF!,2,0))</f>
        <v/>
      </c>
      <c r="C418" s="107"/>
      <c r="D418" s="10"/>
      <c r="E418" s="31"/>
      <c r="F418" s="42"/>
      <c r="G418" s="31"/>
      <c r="H418" s="31"/>
      <c r="I418" s="31"/>
      <c r="J418" s="31"/>
      <c r="K418" s="79" t="s">
        <v>287</v>
      </c>
      <c r="L418" s="79" t="str">
        <f>IF(ISERROR(VLOOKUP($F418,#REF!,L$3,FALSE)),"",VLOOKUP($F418,#REF!,L$3,FALSE))</f>
        <v/>
      </c>
      <c r="M418" s="88"/>
      <c r="N418" s="88"/>
      <c r="O418" s="78"/>
      <c r="P418" s="80">
        <f t="shared" si="36"/>
        <v>0</v>
      </c>
      <c r="Q418" s="87"/>
      <c r="R418" s="31"/>
      <c r="S418" s="81" t="str">
        <f t="shared" si="34"/>
        <v/>
      </c>
      <c r="T418" s="42"/>
      <c r="U418" s="29"/>
      <c r="V418" s="87"/>
      <c r="W418" s="32"/>
      <c r="X418" s="81" t="str">
        <f t="shared" si="35"/>
        <v/>
      </c>
      <c r="Y418" s="42"/>
      <c r="Z418" s="45"/>
      <c r="AA418" s="78"/>
      <c r="AB418" s="78" t="str">
        <f>IF(AA418=0,"",VLOOKUP(AA418,#REF!,2,0))</f>
        <v/>
      </c>
      <c r="AC418" s="82"/>
      <c r="AD418" s="78"/>
      <c r="AE418" s="78"/>
      <c r="AF418" s="83"/>
      <c r="AH418" s="75" t="str">
        <f t="shared" si="37"/>
        <v>女子</v>
      </c>
      <c r="AI418" s="75" t="str">
        <f t="shared" si="38"/>
        <v>女子</v>
      </c>
    </row>
    <row r="419" spans="1:35" s="75" customFormat="1" ht="15" customHeight="1">
      <c r="A419" s="77">
        <v>413</v>
      </c>
      <c r="B419" s="78" t="str">
        <f>IF(C419=0,"",VLOOKUP(C419,#REF!,2,0))</f>
        <v/>
      </c>
      <c r="C419" s="107"/>
      <c r="D419" s="10"/>
      <c r="E419" s="31"/>
      <c r="F419" s="42"/>
      <c r="G419" s="31"/>
      <c r="H419" s="31"/>
      <c r="I419" s="31"/>
      <c r="J419" s="31"/>
      <c r="K419" s="79" t="s">
        <v>287</v>
      </c>
      <c r="L419" s="79" t="str">
        <f>IF(ISERROR(VLOOKUP($F419,#REF!,L$3,FALSE)),"",VLOOKUP($F419,#REF!,L$3,FALSE))</f>
        <v/>
      </c>
      <c r="M419" s="88"/>
      <c r="N419" s="88"/>
      <c r="O419" s="78"/>
      <c r="P419" s="80">
        <f t="shared" si="36"/>
        <v>0</v>
      </c>
      <c r="Q419" s="87"/>
      <c r="R419" s="31"/>
      <c r="S419" s="81" t="str">
        <f t="shared" si="34"/>
        <v/>
      </c>
      <c r="T419" s="42"/>
      <c r="U419" s="29"/>
      <c r="V419" s="87"/>
      <c r="W419" s="32"/>
      <c r="X419" s="81" t="str">
        <f t="shared" si="35"/>
        <v/>
      </c>
      <c r="Y419" s="42"/>
      <c r="Z419" s="45"/>
      <c r="AA419" s="78"/>
      <c r="AB419" s="78" t="str">
        <f>IF(AA419=0,"",VLOOKUP(AA419,#REF!,2,0))</f>
        <v/>
      </c>
      <c r="AC419" s="82"/>
      <c r="AD419" s="78"/>
      <c r="AE419" s="78"/>
      <c r="AF419" s="83"/>
      <c r="AH419" s="75" t="str">
        <f t="shared" si="37"/>
        <v>女子</v>
      </c>
      <c r="AI419" s="75" t="str">
        <f t="shared" si="38"/>
        <v>女子</v>
      </c>
    </row>
    <row r="420" spans="1:35" s="75" customFormat="1" ht="15" customHeight="1">
      <c r="A420" s="77">
        <v>414</v>
      </c>
      <c r="B420" s="78" t="str">
        <f>IF(C420=0,"",VLOOKUP(C420,#REF!,2,0))</f>
        <v/>
      </c>
      <c r="C420" s="107"/>
      <c r="D420" s="10"/>
      <c r="E420" s="31"/>
      <c r="F420" s="42"/>
      <c r="G420" s="31"/>
      <c r="H420" s="31"/>
      <c r="I420" s="31"/>
      <c r="J420" s="31"/>
      <c r="K420" s="79" t="s">
        <v>287</v>
      </c>
      <c r="L420" s="79" t="str">
        <f>IF(ISERROR(VLOOKUP($F420,#REF!,L$3,FALSE)),"",VLOOKUP($F420,#REF!,L$3,FALSE))</f>
        <v/>
      </c>
      <c r="M420" s="88"/>
      <c r="N420" s="88"/>
      <c r="O420" s="78"/>
      <c r="P420" s="80">
        <f t="shared" si="36"/>
        <v>0</v>
      </c>
      <c r="Q420" s="87"/>
      <c r="R420" s="31"/>
      <c r="S420" s="81" t="str">
        <f t="shared" si="34"/>
        <v/>
      </c>
      <c r="T420" s="42"/>
      <c r="U420" s="29"/>
      <c r="V420" s="87"/>
      <c r="W420" s="32"/>
      <c r="X420" s="81" t="str">
        <f t="shared" si="35"/>
        <v/>
      </c>
      <c r="Y420" s="42"/>
      <c r="Z420" s="45"/>
      <c r="AA420" s="78"/>
      <c r="AB420" s="78" t="str">
        <f>IF(AA420=0,"",VLOOKUP(AA420,#REF!,2,0))</f>
        <v/>
      </c>
      <c r="AC420" s="82"/>
      <c r="AD420" s="78"/>
      <c r="AE420" s="78"/>
      <c r="AF420" s="83"/>
      <c r="AH420" s="75" t="str">
        <f t="shared" si="37"/>
        <v>女子</v>
      </c>
      <c r="AI420" s="75" t="str">
        <f t="shared" si="38"/>
        <v>女子</v>
      </c>
    </row>
    <row r="421" spans="1:35" s="75" customFormat="1" ht="15" customHeight="1">
      <c r="A421" s="77">
        <v>415</v>
      </c>
      <c r="B421" s="78" t="str">
        <f>IF(C421=0,"",VLOOKUP(C421,#REF!,2,0))</f>
        <v/>
      </c>
      <c r="C421" s="107"/>
      <c r="D421" s="10"/>
      <c r="E421" s="31"/>
      <c r="F421" s="42"/>
      <c r="G421" s="31"/>
      <c r="H421" s="31"/>
      <c r="I421" s="31"/>
      <c r="J421" s="31"/>
      <c r="K421" s="79" t="s">
        <v>287</v>
      </c>
      <c r="L421" s="79" t="str">
        <f>IF(ISERROR(VLOOKUP($F421,#REF!,L$3,FALSE)),"",VLOOKUP($F421,#REF!,L$3,FALSE))</f>
        <v/>
      </c>
      <c r="M421" s="88"/>
      <c r="N421" s="88"/>
      <c r="O421" s="78"/>
      <c r="P421" s="80">
        <f t="shared" si="36"/>
        <v>0</v>
      </c>
      <c r="Q421" s="87"/>
      <c r="R421" s="31"/>
      <c r="S421" s="81" t="str">
        <f t="shared" si="34"/>
        <v/>
      </c>
      <c r="T421" s="42"/>
      <c r="U421" s="29"/>
      <c r="V421" s="87"/>
      <c r="W421" s="32"/>
      <c r="X421" s="81" t="str">
        <f t="shared" si="35"/>
        <v/>
      </c>
      <c r="Y421" s="42"/>
      <c r="Z421" s="45"/>
      <c r="AA421" s="78"/>
      <c r="AB421" s="78" t="str">
        <f>IF(AA421=0,"",VLOOKUP(AA421,#REF!,2,0))</f>
        <v/>
      </c>
      <c r="AC421" s="82"/>
      <c r="AD421" s="78"/>
      <c r="AE421" s="78"/>
      <c r="AF421" s="83"/>
      <c r="AH421" s="75" t="str">
        <f t="shared" si="37"/>
        <v>女子</v>
      </c>
      <c r="AI421" s="75" t="str">
        <f t="shared" si="38"/>
        <v>女子</v>
      </c>
    </row>
    <row r="422" spans="1:35" s="75" customFormat="1" ht="15" customHeight="1">
      <c r="A422" s="77">
        <v>416</v>
      </c>
      <c r="B422" s="78" t="str">
        <f>IF(C422=0,"",VLOOKUP(C422,#REF!,2,0))</f>
        <v/>
      </c>
      <c r="C422" s="107"/>
      <c r="D422" s="10"/>
      <c r="E422" s="31"/>
      <c r="F422" s="42"/>
      <c r="G422" s="31"/>
      <c r="H422" s="31"/>
      <c r="I422" s="31"/>
      <c r="J422" s="31"/>
      <c r="K422" s="79" t="s">
        <v>287</v>
      </c>
      <c r="L422" s="79" t="str">
        <f>IF(ISERROR(VLOOKUP($F422,#REF!,L$3,FALSE)),"",VLOOKUP($F422,#REF!,L$3,FALSE))</f>
        <v/>
      </c>
      <c r="M422" s="88"/>
      <c r="N422" s="88"/>
      <c r="O422" s="78"/>
      <c r="P422" s="80">
        <f t="shared" si="36"/>
        <v>0</v>
      </c>
      <c r="Q422" s="87"/>
      <c r="R422" s="31"/>
      <c r="S422" s="81" t="str">
        <f t="shared" si="34"/>
        <v/>
      </c>
      <c r="T422" s="42"/>
      <c r="U422" s="29"/>
      <c r="V422" s="87"/>
      <c r="W422" s="32"/>
      <c r="X422" s="81" t="str">
        <f t="shared" si="35"/>
        <v/>
      </c>
      <c r="Y422" s="42"/>
      <c r="Z422" s="45"/>
      <c r="AA422" s="78"/>
      <c r="AB422" s="78" t="str">
        <f>IF(AA422=0,"",VLOOKUP(AA422,#REF!,2,0))</f>
        <v/>
      </c>
      <c r="AC422" s="82"/>
      <c r="AD422" s="78"/>
      <c r="AE422" s="78"/>
      <c r="AF422" s="83"/>
      <c r="AH422" s="75" t="str">
        <f t="shared" si="37"/>
        <v>女子</v>
      </c>
      <c r="AI422" s="75" t="str">
        <f t="shared" si="38"/>
        <v>女子</v>
      </c>
    </row>
    <row r="423" spans="1:35" s="75" customFormat="1" ht="15" customHeight="1">
      <c r="A423" s="77">
        <v>417</v>
      </c>
      <c r="B423" s="78" t="str">
        <f>IF(C423=0,"",VLOOKUP(C423,#REF!,2,0))</f>
        <v/>
      </c>
      <c r="C423" s="107"/>
      <c r="D423" s="10"/>
      <c r="E423" s="31"/>
      <c r="F423" s="42"/>
      <c r="G423" s="31"/>
      <c r="H423" s="31"/>
      <c r="I423" s="31"/>
      <c r="J423" s="31"/>
      <c r="K423" s="79" t="s">
        <v>287</v>
      </c>
      <c r="L423" s="79" t="str">
        <f>IF(ISERROR(VLOOKUP($F423,#REF!,L$3,FALSE)),"",VLOOKUP($F423,#REF!,L$3,FALSE))</f>
        <v/>
      </c>
      <c r="M423" s="88"/>
      <c r="N423" s="88"/>
      <c r="O423" s="78"/>
      <c r="P423" s="80">
        <f t="shared" si="36"/>
        <v>0</v>
      </c>
      <c r="Q423" s="87"/>
      <c r="R423" s="31"/>
      <c r="S423" s="81" t="str">
        <f t="shared" si="34"/>
        <v/>
      </c>
      <c r="T423" s="42"/>
      <c r="U423" s="29"/>
      <c r="V423" s="87"/>
      <c r="W423" s="32"/>
      <c r="X423" s="81" t="str">
        <f t="shared" si="35"/>
        <v/>
      </c>
      <c r="Y423" s="42"/>
      <c r="Z423" s="45"/>
      <c r="AA423" s="78"/>
      <c r="AB423" s="78" t="str">
        <f>IF(AA423=0,"",VLOOKUP(AA423,#REF!,2,0))</f>
        <v/>
      </c>
      <c r="AC423" s="82"/>
      <c r="AD423" s="78"/>
      <c r="AE423" s="78"/>
      <c r="AF423" s="83"/>
      <c r="AH423" s="75" t="str">
        <f t="shared" si="37"/>
        <v>女子</v>
      </c>
      <c r="AI423" s="75" t="str">
        <f t="shared" si="38"/>
        <v>女子</v>
      </c>
    </row>
    <row r="424" spans="1:35" s="75" customFormat="1" ht="15" customHeight="1">
      <c r="A424" s="77">
        <v>418</v>
      </c>
      <c r="B424" s="78" t="str">
        <f>IF(C424=0,"",VLOOKUP(C424,#REF!,2,0))</f>
        <v/>
      </c>
      <c r="C424" s="107"/>
      <c r="D424" s="10"/>
      <c r="E424" s="31"/>
      <c r="F424" s="42"/>
      <c r="G424" s="31"/>
      <c r="H424" s="31"/>
      <c r="I424" s="31"/>
      <c r="J424" s="31"/>
      <c r="K424" s="79" t="s">
        <v>287</v>
      </c>
      <c r="L424" s="79" t="str">
        <f>IF(ISERROR(VLOOKUP($F424,#REF!,L$3,FALSE)),"",VLOOKUP($F424,#REF!,L$3,FALSE))</f>
        <v/>
      </c>
      <c r="M424" s="88"/>
      <c r="N424" s="88"/>
      <c r="O424" s="78"/>
      <c r="P424" s="80">
        <f t="shared" si="36"/>
        <v>0</v>
      </c>
      <c r="Q424" s="87"/>
      <c r="R424" s="31"/>
      <c r="S424" s="81" t="str">
        <f t="shared" si="34"/>
        <v/>
      </c>
      <c r="T424" s="42"/>
      <c r="U424" s="29"/>
      <c r="V424" s="87"/>
      <c r="W424" s="32"/>
      <c r="X424" s="81" t="str">
        <f t="shared" si="35"/>
        <v/>
      </c>
      <c r="Y424" s="42"/>
      <c r="Z424" s="45"/>
      <c r="AA424" s="78"/>
      <c r="AB424" s="78" t="str">
        <f>IF(AA424=0,"",VLOOKUP(AA424,#REF!,2,0))</f>
        <v/>
      </c>
      <c r="AC424" s="82"/>
      <c r="AD424" s="78"/>
      <c r="AE424" s="78"/>
      <c r="AF424" s="83"/>
      <c r="AH424" s="75" t="str">
        <f t="shared" si="37"/>
        <v>女子</v>
      </c>
      <c r="AI424" s="75" t="str">
        <f t="shared" si="38"/>
        <v>女子</v>
      </c>
    </row>
    <row r="425" spans="1:35" s="75" customFormat="1" ht="15" customHeight="1">
      <c r="A425" s="77">
        <v>419</v>
      </c>
      <c r="B425" s="78" t="str">
        <f>IF(C425=0,"",VLOOKUP(C425,#REF!,2,0))</f>
        <v/>
      </c>
      <c r="C425" s="107"/>
      <c r="D425" s="10"/>
      <c r="E425" s="31"/>
      <c r="F425" s="42"/>
      <c r="G425" s="31"/>
      <c r="H425" s="31"/>
      <c r="I425" s="31"/>
      <c r="J425" s="31"/>
      <c r="K425" s="79" t="s">
        <v>287</v>
      </c>
      <c r="L425" s="79" t="str">
        <f>IF(ISERROR(VLOOKUP($F425,#REF!,L$3,FALSE)),"",VLOOKUP($F425,#REF!,L$3,FALSE))</f>
        <v/>
      </c>
      <c r="M425" s="88"/>
      <c r="N425" s="88"/>
      <c r="O425" s="78"/>
      <c r="P425" s="80">
        <f t="shared" si="36"/>
        <v>0</v>
      </c>
      <c r="Q425" s="87"/>
      <c r="R425" s="31"/>
      <c r="S425" s="81" t="str">
        <f t="shared" si="34"/>
        <v/>
      </c>
      <c r="T425" s="42"/>
      <c r="U425" s="29"/>
      <c r="V425" s="87"/>
      <c r="W425" s="32"/>
      <c r="X425" s="81" t="str">
        <f t="shared" si="35"/>
        <v/>
      </c>
      <c r="Y425" s="42"/>
      <c r="Z425" s="45"/>
      <c r="AA425" s="78"/>
      <c r="AB425" s="78" t="str">
        <f>IF(AA425=0,"",VLOOKUP(AA425,#REF!,2,0))</f>
        <v/>
      </c>
      <c r="AC425" s="82"/>
      <c r="AD425" s="78"/>
      <c r="AE425" s="78"/>
      <c r="AF425" s="83"/>
      <c r="AH425" s="75" t="str">
        <f t="shared" si="37"/>
        <v>女子</v>
      </c>
      <c r="AI425" s="75" t="str">
        <f t="shared" si="38"/>
        <v>女子</v>
      </c>
    </row>
    <row r="426" spans="1:35" s="75" customFormat="1" ht="15" customHeight="1">
      <c r="A426" s="77">
        <v>420</v>
      </c>
      <c r="B426" s="78" t="str">
        <f>IF(C426=0,"",VLOOKUP(C426,#REF!,2,0))</f>
        <v/>
      </c>
      <c r="C426" s="107"/>
      <c r="D426" s="10"/>
      <c r="E426" s="31"/>
      <c r="F426" s="42"/>
      <c r="G426" s="31"/>
      <c r="H426" s="31"/>
      <c r="I426" s="31"/>
      <c r="J426" s="31"/>
      <c r="K426" s="79" t="s">
        <v>287</v>
      </c>
      <c r="L426" s="79" t="str">
        <f>IF(ISERROR(VLOOKUP($F426,#REF!,L$3,FALSE)),"",VLOOKUP($F426,#REF!,L$3,FALSE))</f>
        <v/>
      </c>
      <c r="M426" s="88"/>
      <c r="N426" s="88"/>
      <c r="O426" s="78"/>
      <c r="P426" s="80">
        <f t="shared" si="36"/>
        <v>0</v>
      </c>
      <c r="Q426" s="87"/>
      <c r="R426" s="31"/>
      <c r="S426" s="81" t="str">
        <f t="shared" si="34"/>
        <v/>
      </c>
      <c r="T426" s="42"/>
      <c r="U426" s="29"/>
      <c r="V426" s="87"/>
      <c r="W426" s="32"/>
      <c r="X426" s="81" t="str">
        <f t="shared" si="35"/>
        <v/>
      </c>
      <c r="Y426" s="42"/>
      <c r="Z426" s="45"/>
      <c r="AA426" s="78"/>
      <c r="AB426" s="78" t="str">
        <f>IF(AA426=0,"",VLOOKUP(AA426,#REF!,2,0))</f>
        <v/>
      </c>
      <c r="AC426" s="82"/>
      <c r="AD426" s="78"/>
      <c r="AE426" s="78"/>
      <c r="AF426" s="83"/>
      <c r="AH426" s="75" t="str">
        <f t="shared" si="37"/>
        <v>女子</v>
      </c>
      <c r="AI426" s="75" t="str">
        <f t="shared" si="38"/>
        <v>女子</v>
      </c>
    </row>
    <row r="427" spans="1:35" s="75" customFormat="1" ht="15" customHeight="1">
      <c r="A427" s="77">
        <v>421</v>
      </c>
      <c r="B427" s="78" t="str">
        <f>IF(C427=0,"",VLOOKUP(C427,#REF!,2,0))</f>
        <v/>
      </c>
      <c r="C427" s="107"/>
      <c r="D427" s="10"/>
      <c r="E427" s="31"/>
      <c r="F427" s="42"/>
      <c r="G427" s="31"/>
      <c r="H427" s="31"/>
      <c r="I427" s="31"/>
      <c r="J427" s="31"/>
      <c r="K427" s="79" t="s">
        <v>287</v>
      </c>
      <c r="L427" s="79" t="str">
        <f>IF(ISERROR(VLOOKUP($F427,#REF!,L$3,FALSE)),"",VLOOKUP($F427,#REF!,L$3,FALSE))</f>
        <v/>
      </c>
      <c r="M427" s="88"/>
      <c r="N427" s="88"/>
      <c r="O427" s="78"/>
      <c r="P427" s="80">
        <f t="shared" si="36"/>
        <v>0</v>
      </c>
      <c r="Q427" s="87"/>
      <c r="R427" s="31"/>
      <c r="S427" s="81" t="str">
        <f t="shared" si="34"/>
        <v/>
      </c>
      <c r="T427" s="42"/>
      <c r="U427" s="29"/>
      <c r="V427" s="87"/>
      <c r="W427" s="32"/>
      <c r="X427" s="81" t="str">
        <f t="shared" si="35"/>
        <v/>
      </c>
      <c r="Y427" s="42"/>
      <c r="Z427" s="45"/>
      <c r="AA427" s="78"/>
      <c r="AB427" s="78" t="str">
        <f>IF(AA427=0,"",VLOOKUP(AA427,#REF!,2,0))</f>
        <v/>
      </c>
      <c r="AC427" s="82"/>
      <c r="AD427" s="78"/>
      <c r="AE427" s="78"/>
      <c r="AF427" s="83"/>
      <c r="AH427" s="75" t="str">
        <f t="shared" si="37"/>
        <v>女子</v>
      </c>
      <c r="AI427" s="75" t="str">
        <f t="shared" si="38"/>
        <v>女子</v>
      </c>
    </row>
    <row r="428" spans="1:35" s="75" customFormat="1" ht="15" customHeight="1">
      <c r="A428" s="77">
        <v>422</v>
      </c>
      <c r="B428" s="78" t="str">
        <f>IF(C428=0,"",VLOOKUP(C428,#REF!,2,0))</f>
        <v/>
      </c>
      <c r="C428" s="107"/>
      <c r="D428" s="10"/>
      <c r="E428" s="31"/>
      <c r="F428" s="42"/>
      <c r="G428" s="31"/>
      <c r="H428" s="31"/>
      <c r="I428" s="31"/>
      <c r="J428" s="31"/>
      <c r="K428" s="79" t="s">
        <v>287</v>
      </c>
      <c r="L428" s="79" t="str">
        <f>IF(ISERROR(VLOOKUP($F428,#REF!,L$3,FALSE)),"",VLOOKUP($F428,#REF!,L$3,FALSE))</f>
        <v/>
      </c>
      <c r="M428" s="88"/>
      <c r="N428" s="88"/>
      <c r="O428" s="78"/>
      <c r="P428" s="80">
        <f t="shared" si="36"/>
        <v>0</v>
      </c>
      <c r="Q428" s="87"/>
      <c r="R428" s="31"/>
      <c r="S428" s="81" t="str">
        <f t="shared" si="34"/>
        <v/>
      </c>
      <c r="T428" s="42"/>
      <c r="U428" s="29"/>
      <c r="V428" s="87"/>
      <c r="W428" s="32"/>
      <c r="X428" s="81" t="str">
        <f t="shared" si="35"/>
        <v/>
      </c>
      <c r="Y428" s="42"/>
      <c r="Z428" s="45"/>
      <c r="AA428" s="78"/>
      <c r="AB428" s="78" t="str">
        <f>IF(AA428=0,"",VLOOKUP(AA428,#REF!,2,0))</f>
        <v/>
      </c>
      <c r="AC428" s="82"/>
      <c r="AD428" s="78"/>
      <c r="AE428" s="78"/>
      <c r="AF428" s="83"/>
      <c r="AH428" s="75" t="str">
        <f t="shared" si="37"/>
        <v>女子</v>
      </c>
      <c r="AI428" s="75" t="str">
        <f t="shared" si="38"/>
        <v>女子</v>
      </c>
    </row>
    <row r="429" spans="1:35" s="75" customFormat="1" ht="15" customHeight="1">
      <c r="A429" s="77">
        <v>423</v>
      </c>
      <c r="B429" s="78" t="str">
        <f>IF(C429=0,"",VLOOKUP(C429,#REF!,2,0))</f>
        <v/>
      </c>
      <c r="C429" s="107"/>
      <c r="D429" s="10"/>
      <c r="E429" s="31"/>
      <c r="F429" s="42"/>
      <c r="G429" s="31"/>
      <c r="H429" s="31"/>
      <c r="I429" s="31"/>
      <c r="J429" s="31"/>
      <c r="K429" s="79" t="s">
        <v>287</v>
      </c>
      <c r="L429" s="79" t="str">
        <f>IF(ISERROR(VLOOKUP($F429,#REF!,L$3,FALSE)),"",VLOOKUP($F429,#REF!,L$3,FALSE))</f>
        <v/>
      </c>
      <c r="M429" s="88"/>
      <c r="N429" s="88"/>
      <c r="O429" s="78"/>
      <c r="P429" s="80">
        <f t="shared" si="36"/>
        <v>0</v>
      </c>
      <c r="Q429" s="87"/>
      <c r="R429" s="31"/>
      <c r="S429" s="81" t="str">
        <f t="shared" si="34"/>
        <v/>
      </c>
      <c r="T429" s="42"/>
      <c r="U429" s="29"/>
      <c r="V429" s="87"/>
      <c r="W429" s="32"/>
      <c r="X429" s="81" t="str">
        <f t="shared" si="35"/>
        <v/>
      </c>
      <c r="Y429" s="42"/>
      <c r="Z429" s="45"/>
      <c r="AA429" s="78"/>
      <c r="AB429" s="78" t="str">
        <f>IF(AA429=0,"",VLOOKUP(AA429,#REF!,2,0))</f>
        <v/>
      </c>
      <c r="AC429" s="82"/>
      <c r="AD429" s="78"/>
      <c r="AE429" s="78"/>
      <c r="AF429" s="83"/>
      <c r="AH429" s="75" t="str">
        <f t="shared" si="37"/>
        <v>女子</v>
      </c>
      <c r="AI429" s="75" t="str">
        <f t="shared" si="38"/>
        <v>女子</v>
      </c>
    </row>
    <row r="430" spans="1:35" s="75" customFormat="1" ht="15" customHeight="1">
      <c r="A430" s="77">
        <v>424</v>
      </c>
      <c r="B430" s="78" t="str">
        <f>IF(C430=0,"",VLOOKUP(C430,#REF!,2,0))</f>
        <v/>
      </c>
      <c r="C430" s="107"/>
      <c r="D430" s="10"/>
      <c r="E430" s="31"/>
      <c r="F430" s="42"/>
      <c r="G430" s="31"/>
      <c r="H430" s="31"/>
      <c r="I430" s="31"/>
      <c r="J430" s="31"/>
      <c r="K430" s="79" t="s">
        <v>287</v>
      </c>
      <c r="L430" s="79" t="str">
        <f>IF(ISERROR(VLOOKUP($F430,#REF!,L$3,FALSE)),"",VLOOKUP($F430,#REF!,L$3,FALSE))</f>
        <v/>
      </c>
      <c r="M430" s="88"/>
      <c r="N430" s="88"/>
      <c r="O430" s="78"/>
      <c r="P430" s="80">
        <f t="shared" si="36"/>
        <v>0</v>
      </c>
      <c r="Q430" s="87"/>
      <c r="R430" s="31"/>
      <c r="S430" s="81" t="str">
        <f t="shared" si="34"/>
        <v/>
      </c>
      <c r="T430" s="42"/>
      <c r="U430" s="29"/>
      <c r="V430" s="87"/>
      <c r="W430" s="32"/>
      <c r="X430" s="81" t="str">
        <f t="shared" si="35"/>
        <v/>
      </c>
      <c r="Y430" s="42"/>
      <c r="Z430" s="45"/>
      <c r="AA430" s="78"/>
      <c r="AB430" s="78" t="str">
        <f>IF(AA430=0,"",VLOOKUP(AA430,#REF!,2,0))</f>
        <v/>
      </c>
      <c r="AC430" s="82"/>
      <c r="AD430" s="78"/>
      <c r="AE430" s="78"/>
      <c r="AF430" s="83"/>
      <c r="AH430" s="75" t="str">
        <f t="shared" si="37"/>
        <v>女子</v>
      </c>
      <c r="AI430" s="75" t="str">
        <f t="shared" si="38"/>
        <v>女子</v>
      </c>
    </row>
    <row r="431" spans="1:35" s="75" customFormat="1" ht="15" customHeight="1">
      <c r="A431" s="77">
        <v>425</v>
      </c>
      <c r="B431" s="78" t="str">
        <f>IF(C431=0,"",VLOOKUP(C431,#REF!,2,0))</f>
        <v/>
      </c>
      <c r="C431" s="107"/>
      <c r="D431" s="10"/>
      <c r="E431" s="31"/>
      <c r="F431" s="42"/>
      <c r="G431" s="31"/>
      <c r="H431" s="31"/>
      <c r="I431" s="31"/>
      <c r="J431" s="31"/>
      <c r="K431" s="79" t="s">
        <v>287</v>
      </c>
      <c r="L431" s="79" t="str">
        <f>IF(ISERROR(VLOOKUP($F431,#REF!,L$3,FALSE)),"",VLOOKUP($F431,#REF!,L$3,FALSE))</f>
        <v/>
      </c>
      <c r="M431" s="88"/>
      <c r="N431" s="88"/>
      <c r="O431" s="78"/>
      <c r="P431" s="80">
        <f t="shared" si="36"/>
        <v>0</v>
      </c>
      <c r="Q431" s="87"/>
      <c r="R431" s="31"/>
      <c r="S431" s="81" t="str">
        <f t="shared" si="34"/>
        <v/>
      </c>
      <c r="T431" s="42"/>
      <c r="U431" s="29"/>
      <c r="V431" s="87"/>
      <c r="W431" s="32"/>
      <c r="X431" s="81" t="str">
        <f t="shared" si="35"/>
        <v/>
      </c>
      <c r="Y431" s="42"/>
      <c r="Z431" s="45"/>
      <c r="AA431" s="78"/>
      <c r="AB431" s="78" t="str">
        <f>IF(AA431=0,"",VLOOKUP(AA431,#REF!,2,0))</f>
        <v/>
      </c>
      <c r="AC431" s="82"/>
      <c r="AD431" s="78"/>
      <c r="AE431" s="78"/>
      <c r="AF431" s="83"/>
      <c r="AH431" s="75" t="str">
        <f t="shared" si="37"/>
        <v>女子</v>
      </c>
      <c r="AI431" s="75" t="str">
        <f t="shared" si="38"/>
        <v>女子</v>
      </c>
    </row>
    <row r="432" spans="1:35" s="75" customFormat="1" ht="15" customHeight="1">
      <c r="A432" s="77">
        <v>426</v>
      </c>
      <c r="B432" s="78" t="str">
        <f>IF(C432=0,"",VLOOKUP(C432,#REF!,2,0))</f>
        <v/>
      </c>
      <c r="C432" s="107"/>
      <c r="D432" s="10"/>
      <c r="E432" s="31"/>
      <c r="F432" s="42"/>
      <c r="G432" s="31"/>
      <c r="H432" s="31"/>
      <c r="I432" s="31"/>
      <c r="J432" s="31"/>
      <c r="K432" s="79" t="s">
        <v>287</v>
      </c>
      <c r="L432" s="79" t="str">
        <f>IF(ISERROR(VLOOKUP($F432,#REF!,L$3,FALSE)),"",VLOOKUP($F432,#REF!,L$3,FALSE))</f>
        <v/>
      </c>
      <c r="M432" s="88"/>
      <c r="N432" s="88"/>
      <c r="O432" s="78"/>
      <c r="P432" s="80">
        <f t="shared" si="36"/>
        <v>0</v>
      </c>
      <c r="Q432" s="87"/>
      <c r="R432" s="31"/>
      <c r="S432" s="81" t="str">
        <f t="shared" si="34"/>
        <v/>
      </c>
      <c r="T432" s="42"/>
      <c r="U432" s="29"/>
      <c r="V432" s="87"/>
      <c r="W432" s="32"/>
      <c r="X432" s="81" t="str">
        <f t="shared" si="35"/>
        <v/>
      </c>
      <c r="Y432" s="42"/>
      <c r="Z432" s="45"/>
      <c r="AA432" s="78"/>
      <c r="AB432" s="78" t="str">
        <f>IF(AA432=0,"",VLOOKUP(AA432,#REF!,2,0))</f>
        <v/>
      </c>
      <c r="AC432" s="82"/>
      <c r="AD432" s="78"/>
      <c r="AE432" s="78"/>
      <c r="AF432" s="83"/>
      <c r="AH432" s="75" t="str">
        <f t="shared" si="37"/>
        <v>女子</v>
      </c>
      <c r="AI432" s="75" t="str">
        <f t="shared" si="38"/>
        <v>女子</v>
      </c>
    </row>
    <row r="433" spans="1:35" s="75" customFormat="1" ht="15" customHeight="1">
      <c r="A433" s="77">
        <v>427</v>
      </c>
      <c r="B433" s="78" t="str">
        <f>IF(C433=0,"",VLOOKUP(C433,#REF!,2,0))</f>
        <v/>
      </c>
      <c r="C433" s="107"/>
      <c r="D433" s="10"/>
      <c r="E433" s="31"/>
      <c r="F433" s="42"/>
      <c r="G433" s="31"/>
      <c r="H433" s="31"/>
      <c r="I433" s="31"/>
      <c r="J433" s="31"/>
      <c r="K433" s="79" t="s">
        <v>287</v>
      </c>
      <c r="L433" s="79" t="str">
        <f>IF(ISERROR(VLOOKUP($F433,#REF!,L$3,FALSE)),"",VLOOKUP($F433,#REF!,L$3,FALSE))</f>
        <v/>
      </c>
      <c r="M433" s="88"/>
      <c r="N433" s="88"/>
      <c r="O433" s="78"/>
      <c r="P433" s="80">
        <f t="shared" si="36"/>
        <v>0</v>
      </c>
      <c r="Q433" s="87"/>
      <c r="R433" s="31"/>
      <c r="S433" s="81" t="str">
        <f t="shared" si="34"/>
        <v/>
      </c>
      <c r="T433" s="42"/>
      <c r="U433" s="29"/>
      <c r="V433" s="87"/>
      <c r="W433" s="32"/>
      <c r="X433" s="81" t="str">
        <f t="shared" si="35"/>
        <v/>
      </c>
      <c r="Y433" s="42"/>
      <c r="Z433" s="45"/>
      <c r="AA433" s="78"/>
      <c r="AB433" s="78" t="str">
        <f>IF(AA433=0,"",VLOOKUP(AA433,#REF!,2,0))</f>
        <v/>
      </c>
      <c r="AC433" s="82"/>
      <c r="AD433" s="78"/>
      <c r="AE433" s="78"/>
      <c r="AF433" s="83"/>
      <c r="AH433" s="75" t="str">
        <f t="shared" si="37"/>
        <v>女子</v>
      </c>
      <c r="AI433" s="75" t="str">
        <f t="shared" si="38"/>
        <v>女子</v>
      </c>
    </row>
    <row r="434" spans="1:35" s="75" customFormat="1" ht="15" customHeight="1">
      <c r="A434" s="77">
        <v>428</v>
      </c>
      <c r="B434" s="78" t="str">
        <f>IF(C434=0,"",VLOOKUP(C434,#REF!,2,0))</f>
        <v/>
      </c>
      <c r="C434" s="107"/>
      <c r="D434" s="10"/>
      <c r="E434" s="31"/>
      <c r="F434" s="42"/>
      <c r="G434" s="31"/>
      <c r="H434" s="31"/>
      <c r="I434" s="31"/>
      <c r="J434" s="31"/>
      <c r="K434" s="79" t="s">
        <v>287</v>
      </c>
      <c r="L434" s="79" t="str">
        <f>IF(ISERROR(VLOOKUP($F434,#REF!,L$3,FALSE)),"",VLOOKUP($F434,#REF!,L$3,FALSE))</f>
        <v/>
      </c>
      <c r="M434" s="88"/>
      <c r="N434" s="88"/>
      <c r="O434" s="78"/>
      <c r="P434" s="80">
        <f t="shared" si="36"/>
        <v>0</v>
      </c>
      <c r="Q434" s="87"/>
      <c r="R434" s="31"/>
      <c r="S434" s="81" t="str">
        <f t="shared" si="34"/>
        <v/>
      </c>
      <c r="T434" s="42"/>
      <c r="U434" s="29"/>
      <c r="V434" s="87"/>
      <c r="W434" s="32"/>
      <c r="X434" s="81" t="str">
        <f t="shared" si="35"/>
        <v/>
      </c>
      <c r="Y434" s="42"/>
      <c r="Z434" s="45"/>
      <c r="AA434" s="78"/>
      <c r="AB434" s="78" t="str">
        <f>IF(AA434=0,"",VLOOKUP(AA434,#REF!,2,0))</f>
        <v/>
      </c>
      <c r="AC434" s="82"/>
      <c r="AD434" s="78"/>
      <c r="AE434" s="78"/>
      <c r="AF434" s="83"/>
      <c r="AH434" s="75" t="str">
        <f t="shared" si="37"/>
        <v>女子</v>
      </c>
      <c r="AI434" s="75" t="str">
        <f t="shared" si="38"/>
        <v>女子</v>
      </c>
    </row>
    <row r="435" spans="1:35" s="75" customFormat="1" ht="15" customHeight="1">
      <c r="A435" s="77">
        <v>429</v>
      </c>
      <c r="B435" s="78" t="str">
        <f>IF(C435=0,"",VLOOKUP(C435,#REF!,2,0))</f>
        <v/>
      </c>
      <c r="C435" s="107"/>
      <c r="D435" s="10"/>
      <c r="E435" s="31"/>
      <c r="F435" s="42"/>
      <c r="G435" s="31"/>
      <c r="H435" s="31"/>
      <c r="I435" s="31"/>
      <c r="J435" s="31"/>
      <c r="K435" s="79" t="s">
        <v>287</v>
      </c>
      <c r="L435" s="79" t="str">
        <f>IF(ISERROR(VLOOKUP($F435,#REF!,L$3,FALSE)),"",VLOOKUP($F435,#REF!,L$3,FALSE))</f>
        <v/>
      </c>
      <c r="M435" s="88"/>
      <c r="N435" s="88"/>
      <c r="O435" s="78"/>
      <c r="P435" s="80">
        <f t="shared" si="36"/>
        <v>0</v>
      </c>
      <c r="Q435" s="87"/>
      <c r="R435" s="31"/>
      <c r="S435" s="81" t="str">
        <f t="shared" si="34"/>
        <v/>
      </c>
      <c r="T435" s="42"/>
      <c r="U435" s="29"/>
      <c r="V435" s="87"/>
      <c r="W435" s="32"/>
      <c r="X435" s="81" t="str">
        <f t="shared" si="35"/>
        <v/>
      </c>
      <c r="Y435" s="42"/>
      <c r="Z435" s="45"/>
      <c r="AA435" s="78"/>
      <c r="AB435" s="78" t="str">
        <f>IF(AA435=0,"",VLOOKUP(AA435,#REF!,2,0))</f>
        <v/>
      </c>
      <c r="AC435" s="82"/>
      <c r="AD435" s="78"/>
      <c r="AE435" s="78"/>
      <c r="AF435" s="83"/>
      <c r="AH435" s="75" t="str">
        <f t="shared" si="37"/>
        <v>女子</v>
      </c>
      <c r="AI435" s="75" t="str">
        <f t="shared" si="38"/>
        <v>女子</v>
      </c>
    </row>
    <row r="436" spans="1:35" s="75" customFormat="1" ht="15" customHeight="1">
      <c r="A436" s="77">
        <v>430</v>
      </c>
      <c r="B436" s="78" t="str">
        <f>IF(C436=0,"",VLOOKUP(C436,#REF!,2,0))</f>
        <v/>
      </c>
      <c r="C436" s="107"/>
      <c r="D436" s="10"/>
      <c r="E436" s="31"/>
      <c r="F436" s="42"/>
      <c r="G436" s="31"/>
      <c r="H436" s="31"/>
      <c r="I436" s="31"/>
      <c r="J436" s="31"/>
      <c r="K436" s="79" t="s">
        <v>287</v>
      </c>
      <c r="L436" s="79" t="str">
        <f>IF(ISERROR(VLOOKUP($F436,#REF!,L$3,FALSE)),"",VLOOKUP($F436,#REF!,L$3,FALSE))</f>
        <v/>
      </c>
      <c r="M436" s="88"/>
      <c r="N436" s="88"/>
      <c r="O436" s="78"/>
      <c r="P436" s="80">
        <f t="shared" si="36"/>
        <v>0</v>
      </c>
      <c r="Q436" s="87"/>
      <c r="R436" s="31"/>
      <c r="S436" s="81" t="str">
        <f t="shared" si="34"/>
        <v/>
      </c>
      <c r="T436" s="42"/>
      <c r="U436" s="29"/>
      <c r="V436" s="87"/>
      <c r="W436" s="32"/>
      <c r="X436" s="81" t="str">
        <f t="shared" si="35"/>
        <v/>
      </c>
      <c r="Y436" s="42"/>
      <c r="Z436" s="45"/>
      <c r="AA436" s="78"/>
      <c r="AB436" s="78" t="str">
        <f>IF(AA436=0,"",VLOOKUP(AA436,#REF!,2,0))</f>
        <v/>
      </c>
      <c r="AC436" s="82"/>
      <c r="AD436" s="78"/>
      <c r="AE436" s="78"/>
      <c r="AF436" s="83"/>
      <c r="AH436" s="75" t="str">
        <f t="shared" si="37"/>
        <v>女子</v>
      </c>
      <c r="AI436" s="75" t="str">
        <f t="shared" si="38"/>
        <v>女子</v>
      </c>
    </row>
    <row r="437" spans="1:35" s="75" customFormat="1" ht="15" customHeight="1">
      <c r="A437" s="77">
        <v>431</v>
      </c>
      <c r="B437" s="78" t="str">
        <f>IF(C437=0,"",VLOOKUP(C437,#REF!,2,0))</f>
        <v/>
      </c>
      <c r="C437" s="107"/>
      <c r="D437" s="10"/>
      <c r="E437" s="31"/>
      <c r="F437" s="42"/>
      <c r="G437" s="31"/>
      <c r="H437" s="31"/>
      <c r="I437" s="31"/>
      <c r="J437" s="31"/>
      <c r="K437" s="79" t="s">
        <v>287</v>
      </c>
      <c r="L437" s="79" t="str">
        <f>IF(ISERROR(VLOOKUP($F437,#REF!,L$3,FALSE)),"",VLOOKUP($F437,#REF!,L$3,FALSE))</f>
        <v/>
      </c>
      <c r="M437" s="88"/>
      <c r="N437" s="88"/>
      <c r="O437" s="78"/>
      <c r="P437" s="80">
        <f t="shared" si="36"/>
        <v>0</v>
      </c>
      <c r="Q437" s="87"/>
      <c r="R437" s="31"/>
      <c r="S437" s="81" t="str">
        <f t="shared" si="34"/>
        <v/>
      </c>
      <c r="T437" s="42"/>
      <c r="U437" s="29"/>
      <c r="V437" s="87"/>
      <c r="W437" s="32"/>
      <c r="X437" s="81" t="str">
        <f t="shared" si="35"/>
        <v/>
      </c>
      <c r="Y437" s="42"/>
      <c r="Z437" s="45"/>
      <c r="AA437" s="78"/>
      <c r="AB437" s="78" t="str">
        <f>IF(AA437=0,"",VLOOKUP(AA437,#REF!,2,0))</f>
        <v/>
      </c>
      <c r="AC437" s="82"/>
      <c r="AD437" s="78"/>
      <c r="AE437" s="78"/>
      <c r="AF437" s="83"/>
      <c r="AH437" s="75" t="str">
        <f t="shared" si="37"/>
        <v>女子</v>
      </c>
      <c r="AI437" s="75" t="str">
        <f t="shared" si="38"/>
        <v>女子</v>
      </c>
    </row>
    <row r="438" spans="1:35" s="75" customFormat="1" ht="15" customHeight="1">
      <c r="A438" s="77">
        <v>432</v>
      </c>
      <c r="B438" s="78" t="str">
        <f>IF(C438=0,"",VLOOKUP(C438,#REF!,2,0))</f>
        <v/>
      </c>
      <c r="C438" s="107"/>
      <c r="D438" s="10"/>
      <c r="E438" s="31"/>
      <c r="F438" s="42"/>
      <c r="G438" s="31"/>
      <c r="H438" s="31"/>
      <c r="I438" s="31"/>
      <c r="J438" s="31"/>
      <c r="K438" s="79" t="s">
        <v>287</v>
      </c>
      <c r="L438" s="79" t="str">
        <f>IF(ISERROR(VLOOKUP($F438,#REF!,L$3,FALSE)),"",VLOOKUP($F438,#REF!,L$3,FALSE))</f>
        <v/>
      </c>
      <c r="M438" s="88"/>
      <c r="N438" s="88"/>
      <c r="O438" s="78"/>
      <c r="P438" s="80">
        <f t="shared" si="36"/>
        <v>0</v>
      </c>
      <c r="Q438" s="87"/>
      <c r="R438" s="31"/>
      <c r="S438" s="81" t="str">
        <f t="shared" si="34"/>
        <v/>
      </c>
      <c r="T438" s="42"/>
      <c r="U438" s="29"/>
      <c r="V438" s="87"/>
      <c r="W438" s="32"/>
      <c r="X438" s="81" t="str">
        <f t="shared" si="35"/>
        <v/>
      </c>
      <c r="Y438" s="42"/>
      <c r="Z438" s="45"/>
      <c r="AA438" s="78"/>
      <c r="AB438" s="78" t="str">
        <f>IF(AA438=0,"",VLOOKUP(AA438,#REF!,2,0))</f>
        <v/>
      </c>
      <c r="AC438" s="82"/>
      <c r="AD438" s="78"/>
      <c r="AE438" s="78"/>
      <c r="AF438" s="83"/>
      <c r="AH438" s="75" t="str">
        <f t="shared" si="37"/>
        <v>女子</v>
      </c>
      <c r="AI438" s="75" t="str">
        <f t="shared" si="38"/>
        <v>女子</v>
      </c>
    </row>
    <row r="439" spans="1:35" s="75" customFormat="1" ht="15" customHeight="1">
      <c r="A439" s="77">
        <v>433</v>
      </c>
      <c r="B439" s="78" t="str">
        <f>IF(C439=0,"",VLOOKUP(C439,#REF!,2,0))</f>
        <v/>
      </c>
      <c r="C439" s="107"/>
      <c r="D439" s="10"/>
      <c r="E439" s="31"/>
      <c r="F439" s="42"/>
      <c r="G439" s="31"/>
      <c r="H439" s="31"/>
      <c r="I439" s="31"/>
      <c r="J439" s="31"/>
      <c r="K439" s="79" t="s">
        <v>287</v>
      </c>
      <c r="L439" s="79" t="str">
        <f>IF(ISERROR(VLOOKUP($F439,#REF!,L$3,FALSE)),"",VLOOKUP($F439,#REF!,L$3,FALSE))</f>
        <v/>
      </c>
      <c r="M439" s="88"/>
      <c r="N439" s="88"/>
      <c r="O439" s="78"/>
      <c r="P439" s="80">
        <f t="shared" si="36"/>
        <v>0</v>
      </c>
      <c r="Q439" s="87"/>
      <c r="R439" s="31"/>
      <c r="S439" s="81" t="str">
        <f t="shared" si="34"/>
        <v/>
      </c>
      <c r="T439" s="42"/>
      <c r="U439" s="29"/>
      <c r="V439" s="87"/>
      <c r="W439" s="32"/>
      <c r="X439" s="81" t="str">
        <f t="shared" si="35"/>
        <v/>
      </c>
      <c r="Y439" s="42"/>
      <c r="Z439" s="45"/>
      <c r="AA439" s="78"/>
      <c r="AB439" s="78" t="str">
        <f>IF(AA439=0,"",VLOOKUP(AA439,#REF!,2,0))</f>
        <v/>
      </c>
      <c r="AC439" s="82"/>
      <c r="AD439" s="78"/>
      <c r="AE439" s="78"/>
      <c r="AF439" s="83"/>
      <c r="AH439" s="75" t="str">
        <f t="shared" si="37"/>
        <v>女子</v>
      </c>
      <c r="AI439" s="75" t="str">
        <f t="shared" si="38"/>
        <v>女子</v>
      </c>
    </row>
    <row r="440" spans="1:35" s="75" customFormat="1" ht="15" customHeight="1">
      <c r="A440" s="77">
        <v>434</v>
      </c>
      <c r="B440" s="78" t="str">
        <f>IF(C440=0,"",VLOOKUP(C440,#REF!,2,0))</f>
        <v/>
      </c>
      <c r="C440" s="107"/>
      <c r="D440" s="10"/>
      <c r="E440" s="31"/>
      <c r="F440" s="42"/>
      <c r="G440" s="31"/>
      <c r="H440" s="31"/>
      <c r="I440" s="31"/>
      <c r="J440" s="31"/>
      <c r="K440" s="79" t="s">
        <v>287</v>
      </c>
      <c r="L440" s="79" t="str">
        <f>IF(ISERROR(VLOOKUP($F440,#REF!,L$3,FALSE)),"",VLOOKUP($F440,#REF!,L$3,FALSE))</f>
        <v/>
      </c>
      <c r="M440" s="88"/>
      <c r="N440" s="88"/>
      <c r="O440" s="78"/>
      <c r="P440" s="80">
        <f t="shared" si="36"/>
        <v>0</v>
      </c>
      <c r="Q440" s="87"/>
      <c r="R440" s="31"/>
      <c r="S440" s="81" t="str">
        <f t="shared" si="34"/>
        <v/>
      </c>
      <c r="T440" s="42"/>
      <c r="U440" s="29"/>
      <c r="V440" s="87"/>
      <c r="W440" s="32"/>
      <c r="X440" s="81" t="str">
        <f t="shared" si="35"/>
        <v/>
      </c>
      <c r="Y440" s="42"/>
      <c r="Z440" s="45"/>
      <c r="AA440" s="78"/>
      <c r="AB440" s="78" t="str">
        <f>IF(AA440=0,"",VLOOKUP(AA440,#REF!,2,0))</f>
        <v/>
      </c>
      <c r="AC440" s="82"/>
      <c r="AD440" s="78"/>
      <c r="AE440" s="78"/>
      <c r="AF440" s="83"/>
      <c r="AH440" s="75" t="str">
        <f t="shared" si="37"/>
        <v>女子</v>
      </c>
      <c r="AI440" s="75" t="str">
        <f t="shared" si="38"/>
        <v>女子</v>
      </c>
    </row>
    <row r="441" spans="1:35" s="75" customFormat="1" ht="15" customHeight="1">
      <c r="A441" s="77">
        <v>435</v>
      </c>
      <c r="B441" s="78" t="str">
        <f>IF(C441=0,"",VLOOKUP(C441,#REF!,2,0))</f>
        <v/>
      </c>
      <c r="C441" s="107"/>
      <c r="D441" s="10"/>
      <c r="E441" s="31"/>
      <c r="F441" s="42"/>
      <c r="G441" s="31"/>
      <c r="H441" s="31"/>
      <c r="I441" s="31"/>
      <c r="J441" s="31"/>
      <c r="K441" s="79" t="s">
        <v>287</v>
      </c>
      <c r="L441" s="79" t="str">
        <f>IF(ISERROR(VLOOKUP($F441,#REF!,L$3,FALSE)),"",VLOOKUP($F441,#REF!,L$3,FALSE))</f>
        <v/>
      </c>
      <c r="M441" s="88"/>
      <c r="N441" s="88"/>
      <c r="O441" s="78"/>
      <c r="P441" s="80">
        <f t="shared" si="36"/>
        <v>0</v>
      </c>
      <c r="Q441" s="87"/>
      <c r="R441" s="31"/>
      <c r="S441" s="81" t="str">
        <f t="shared" si="34"/>
        <v/>
      </c>
      <c r="T441" s="42"/>
      <c r="U441" s="29"/>
      <c r="V441" s="87"/>
      <c r="W441" s="32"/>
      <c r="X441" s="81" t="str">
        <f t="shared" si="35"/>
        <v/>
      </c>
      <c r="Y441" s="42"/>
      <c r="Z441" s="45"/>
      <c r="AA441" s="78"/>
      <c r="AB441" s="78" t="str">
        <f>IF(AA441=0,"",VLOOKUP(AA441,#REF!,2,0))</f>
        <v/>
      </c>
      <c r="AC441" s="82"/>
      <c r="AD441" s="78"/>
      <c r="AE441" s="78"/>
      <c r="AF441" s="83"/>
      <c r="AH441" s="75" t="str">
        <f t="shared" si="37"/>
        <v>女子</v>
      </c>
      <c r="AI441" s="75" t="str">
        <f t="shared" si="38"/>
        <v>女子</v>
      </c>
    </row>
    <row r="442" spans="1:35" s="75" customFormat="1" ht="15" customHeight="1">
      <c r="A442" s="77">
        <v>436</v>
      </c>
      <c r="B442" s="78" t="str">
        <f>IF(C442=0,"",VLOOKUP(C442,#REF!,2,0))</f>
        <v/>
      </c>
      <c r="C442" s="107"/>
      <c r="D442" s="10"/>
      <c r="E442" s="31"/>
      <c r="F442" s="42"/>
      <c r="G442" s="31"/>
      <c r="H442" s="31"/>
      <c r="I442" s="31"/>
      <c r="J442" s="31"/>
      <c r="K442" s="79" t="s">
        <v>287</v>
      </c>
      <c r="L442" s="79" t="str">
        <f>IF(ISERROR(VLOOKUP($F442,#REF!,L$3,FALSE)),"",VLOOKUP($F442,#REF!,L$3,FALSE))</f>
        <v/>
      </c>
      <c r="M442" s="88"/>
      <c r="N442" s="88"/>
      <c r="O442" s="78"/>
      <c r="P442" s="80">
        <f t="shared" si="36"/>
        <v>0</v>
      </c>
      <c r="Q442" s="87"/>
      <c r="R442" s="31"/>
      <c r="S442" s="81" t="str">
        <f t="shared" si="34"/>
        <v/>
      </c>
      <c r="T442" s="42"/>
      <c r="U442" s="29"/>
      <c r="V442" s="87"/>
      <c r="W442" s="32"/>
      <c r="X442" s="81" t="str">
        <f t="shared" si="35"/>
        <v/>
      </c>
      <c r="Y442" s="42"/>
      <c r="Z442" s="45"/>
      <c r="AA442" s="78"/>
      <c r="AB442" s="78" t="str">
        <f>IF(AA442=0,"",VLOOKUP(AA442,#REF!,2,0))</f>
        <v/>
      </c>
      <c r="AC442" s="82"/>
      <c r="AD442" s="78"/>
      <c r="AE442" s="78"/>
      <c r="AF442" s="83"/>
      <c r="AH442" s="75" t="str">
        <f t="shared" si="37"/>
        <v>女子</v>
      </c>
      <c r="AI442" s="75" t="str">
        <f t="shared" si="38"/>
        <v>女子</v>
      </c>
    </row>
    <row r="443" spans="1:35" s="75" customFormat="1" ht="15" customHeight="1">
      <c r="A443" s="77">
        <v>437</v>
      </c>
      <c r="B443" s="78" t="str">
        <f>IF(C443=0,"",VLOOKUP(C443,#REF!,2,0))</f>
        <v/>
      </c>
      <c r="C443" s="107"/>
      <c r="D443" s="10"/>
      <c r="E443" s="31"/>
      <c r="F443" s="42"/>
      <c r="G443" s="31"/>
      <c r="H443" s="31"/>
      <c r="I443" s="31"/>
      <c r="J443" s="31"/>
      <c r="K443" s="79" t="s">
        <v>287</v>
      </c>
      <c r="L443" s="79" t="str">
        <f>IF(ISERROR(VLOOKUP($F443,#REF!,L$3,FALSE)),"",VLOOKUP($F443,#REF!,L$3,FALSE))</f>
        <v/>
      </c>
      <c r="M443" s="88"/>
      <c r="N443" s="88"/>
      <c r="O443" s="78"/>
      <c r="P443" s="80">
        <f t="shared" si="36"/>
        <v>0</v>
      </c>
      <c r="Q443" s="87"/>
      <c r="R443" s="31"/>
      <c r="S443" s="81" t="str">
        <f t="shared" si="34"/>
        <v/>
      </c>
      <c r="T443" s="42"/>
      <c r="U443" s="29"/>
      <c r="V443" s="87"/>
      <c r="W443" s="32"/>
      <c r="X443" s="81" t="str">
        <f t="shared" si="35"/>
        <v/>
      </c>
      <c r="Y443" s="42"/>
      <c r="Z443" s="45"/>
      <c r="AA443" s="78"/>
      <c r="AB443" s="78" t="str">
        <f>IF(AA443=0,"",VLOOKUP(AA443,#REF!,2,0))</f>
        <v/>
      </c>
      <c r="AC443" s="82"/>
      <c r="AD443" s="78"/>
      <c r="AE443" s="78"/>
      <c r="AF443" s="83"/>
      <c r="AH443" s="75" t="str">
        <f t="shared" si="37"/>
        <v>女子</v>
      </c>
      <c r="AI443" s="75" t="str">
        <f t="shared" si="38"/>
        <v>女子</v>
      </c>
    </row>
    <row r="444" spans="1:35" s="75" customFormat="1" ht="15" customHeight="1">
      <c r="A444" s="77">
        <v>438</v>
      </c>
      <c r="B444" s="78" t="str">
        <f>IF(C444=0,"",VLOOKUP(C444,#REF!,2,0))</f>
        <v/>
      </c>
      <c r="C444" s="107"/>
      <c r="D444" s="10"/>
      <c r="E444" s="31"/>
      <c r="F444" s="42"/>
      <c r="G444" s="31"/>
      <c r="H444" s="31"/>
      <c r="I444" s="31"/>
      <c r="J444" s="31"/>
      <c r="K444" s="79" t="s">
        <v>287</v>
      </c>
      <c r="L444" s="79" t="str">
        <f>IF(ISERROR(VLOOKUP($F444,#REF!,L$3,FALSE)),"",VLOOKUP($F444,#REF!,L$3,FALSE))</f>
        <v/>
      </c>
      <c r="M444" s="88"/>
      <c r="N444" s="88"/>
      <c r="O444" s="78"/>
      <c r="P444" s="80">
        <f t="shared" si="36"/>
        <v>0</v>
      </c>
      <c r="Q444" s="87"/>
      <c r="R444" s="31"/>
      <c r="S444" s="81" t="str">
        <f t="shared" si="34"/>
        <v/>
      </c>
      <c r="T444" s="42"/>
      <c r="U444" s="29"/>
      <c r="V444" s="87"/>
      <c r="W444" s="32"/>
      <c r="X444" s="81" t="str">
        <f t="shared" si="35"/>
        <v/>
      </c>
      <c r="Y444" s="42"/>
      <c r="Z444" s="45"/>
      <c r="AA444" s="78"/>
      <c r="AB444" s="78" t="str">
        <f>IF(AA444=0,"",VLOOKUP(AA444,#REF!,2,0))</f>
        <v/>
      </c>
      <c r="AC444" s="82"/>
      <c r="AD444" s="78"/>
      <c r="AE444" s="78"/>
      <c r="AF444" s="83"/>
      <c r="AH444" s="75" t="str">
        <f t="shared" si="37"/>
        <v>女子</v>
      </c>
      <c r="AI444" s="75" t="str">
        <f t="shared" si="38"/>
        <v>女子</v>
      </c>
    </row>
    <row r="445" spans="1:35" s="75" customFormat="1" ht="15" customHeight="1">
      <c r="A445" s="77">
        <v>439</v>
      </c>
      <c r="B445" s="78" t="str">
        <f>IF(C445=0,"",VLOOKUP(C445,#REF!,2,0))</f>
        <v/>
      </c>
      <c r="C445" s="107"/>
      <c r="D445" s="10"/>
      <c r="E445" s="31"/>
      <c r="F445" s="42"/>
      <c r="G445" s="31"/>
      <c r="H445" s="31"/>
      <c r="I445" s="31"/>
      <c r="J445" s="31"/>
      <c r="K445" s="79" t="s">
        <v>287</v>
      </c>
      <c r="L445" s="79" t="str">
        <f>IF(ISERROR(VLOOKUP($F445,#REF!,L$3,FALSE)),"",VLOOKUP($F445,#REF!,L$3,FALSE))</f>
        <v/>
      </c>
      <c r="M445" s="88"/>
      <c r="N445" s="88"/>
      <c r="O445" s="78"/>
      <c r="P445" s="80">
        <f t="shared" si="36"/>
        <v>0</v>
      </c>
      <c r="Q445" s="87"/>
      <c r="R445" s="31"/>
      <c r="S445" s="81" t="str">
        <f t="shared" si="34"/>
        <v/>
      </c>
      <c r="T445" s="42"/>
      <c r="U445" s="29"/>
      <c r="V445" s="87"/>
      <c r="W445" s="32"/>
      <c r="X445" s="81" t="str">
        <f t="shared" si="35"/>
        <v/>
      </c>
      <c r="Y445" s="42"/>
      <c r="Z445" s="45"/>
      <c r="AA445" s="78"/>
      <c r="AB445" s="78" t="str">
        <f>IF(AA445=0,"",VLOOKUP(AA445,#REF!,2,0))</f>
        <v/>
      </c>
      <c r="AC445" s="82"/>
      <c r="AD445" s="78"/>
      <c r="AE445" s="78"/>
      <c r="AF445" s="83"/>
      <c r="AH445" s="75" t="str">
        <f t="shared" si="37"/>
        <v>女子</v>
      </c>
      <c r="AI445" s="75" t="str">
        <f t="shared" si="38"/>
        <v>女子</v>
      </c>
    </row>
    <row r="446" spans="1:35" s="75" customFormat="1" ht="15" customHeight="1">
      <c r="A446" s="77">
        <v>440</v>
      </c>
      <c r="B446" s="78" t="str">
        <f>IF(C446=0,"",VLOOKUP(C446,#REF!,2,0))</f>
        <v/>
      </c>
      <c r="C446" s="107"/>
      <c r="D446" s="10"/>
      <c r="E446" s="31"/>
      <c r="F446" s="42"/>
      <c r="G446" s="31"/>
      <c r="H446" s="31"/>
      <c r="I446" s="31"/>
      <c r="J446" s="31"/>
      <c r="K446" s="79" t="s">
        <v>287</v>
      </c>
      <c r="L446" s="79" t="str">
        <f>IF(ISERROR(VLOOKUP($F446,#REF!,L$3,FALSE)),"",VLOOKUP($F446,#REF!,L$3,FALSE))</f>
        <v/>
      </c>
      <c r="M446" s="88"/>
      <c r="N446" s="88"/>
      <c r="O446" s="78"/>
      <c r="P446" s="80">
        <f t="shared" si="36"/>
        <v>0</v>
      </c>
      <c r="Q446" s="87"/>
      <c r="R446" s="31"/>
      <c r="S446" s="81" t="str">
        <f t="shared" si="34"/>
        <v/>
      </c>
      <c r="T446" s="42"/>
      <c r="U446" s="29"/>
      <c r="V446" s="87"/>
      <c r="W446" s="32"/>
      <c r="X446" s="81" t="str">
        <f t="shared" si="35"/>
        <v/>
      </c>
      <c r="Y446" s="42"/>
      <c r="Z446" s="45"/>
      <c r="AA446" s="78"/>
      <c r="AB446" s="78" t="str">
        <f>IF(AA446=0,"",VLOOKUP(AA446,#REF!,2,0))</f>
        <v/>
      </c>
      <c r="AC446" s="82"/>
      <c r="AD446" s="78"/>
      <c r="AE446" s="78"/>
      <c r="AF446" s="83"/>
      <c r="AH446" s="75" t="str">
        <f t="shared" si="37"/>
        <v>女子</v>
      </c>
      <c r="AI446" s="75" t="str">
        <f t="shared" si="38"/>
        <v>女子</v>
      </c>
    </row>
    <row r="447" spans="1:35" s="75" customFormat="1" ht="15" customHeight="1">
      <c r="A447" s="77">
        <v>441</v>
      </c>
      <c r="B447" s="78" t="str">
        <f>IF(C447=0,"",VLOOKUP(C447,#REF!,2,0))</f>
        <v/>
      </c>
      <c r="C447" s="107"/>
      <c r="D447" s="10"/>
      <c r="E447" s="31"/>
      <c r="F447" s="42"/>
      <c r="G447" s="31"/>
      <c r="H447" s="31"/>
      <c r="I447" s="31"/>
      <c r="J447" s="31"/>
      <c r="K447" s="79" t="s">
        <v>287</v>
      </c>
      <c r="L447" s="79" t="str">
        <f>IF(ISERROR(VLOOKUP($F447,#REF!,L$3,FALSE)),"",VLOOKUP($F447,#REF!,L$3,FALSE))</f>
        <v/>
      </c>
      <c r="M447" s="88"/>
      <c r="N447" s="88"/>
      <c r="O447" s="78"/>
      <c r="P447" s="80">
        <f t="shared" si="36"/>
        <v>0</v>
      </c>
      <c r="Q447" s="87"/>
      <c r="R447" s="31"/>
      <c r="S447" s="81" t="str">
        <f t="shared" si="34"/>
        <v/>
      </c>
      <c r="T447" s="42"/>
      <c r="U447" s="29"/>
      <c r="V447" s="87"/>
      <c r="W447" s="32"/>
      <c r="X447" s="81" t="str">
        <f t="shared" si="35"/>
        <v/>
      </c>
      <c r="Y447" s="42"/>
      <c r="Z447" s="45"/>
      <c r="AA447" s="78"/>
      <c r="AB447" s="78" t="str">
        <f>IF(AA447=0,"",VLOOKUP(AA447,#REF!,2,0))</f>
        <v/>
      </c>
      <c r="AC447" s="82"/>
      <c r="AD447" s="78"/>
      <c r="AE447" s="78"/>
      <c r="AF447" s="83"/>
      <c r="AH447" s="75" t="str">
        <f t="shared" si="37"/>
        <v>女子</v>
      </c>
      <c r="AI447" s="75" t="str">
        <f t="shared" si="38"/>
        <v>女子</v>
      </c>
    </row>
    <row r="448" spans="1:35" s="75" customFormat="1" ht="15" customHeight="1">
      <c r="A448" s="77">
        <v>442</v>
      </c>
      <c r="B448" s="78" t="str">
        <f>IF(C448=0,"",VLOOKUP(C448,#REF!,2,0))</f>
        <v/>
      </c>
      <c r="C448" s="107"/>
      <c r="D448" s="10"/>
      <c r="E448" s="31"/>
      <c r="F448" s="42"/>
      <c r="G448" s="31"/>
      <c r="H448" s="31"/>
      <c r="I448" s="31"/>
      <c r="J448" s="31"/>
      <c r="K448" s="79" t="s">
        <v>287</v>
      </c>
      <c r="L448" s="79" t="str">
        <f>IF(ISERROR(VLOOKUP($F448,#REF!,L$3,FALSE)),"",VLOOKUP($F448,#REF!,L$3,FALSE))</f>
        <v/>
      </c>
      <c r="M448" s="88"/>
      <c r="N448" s="88"/>
      <c r="O448" s="78"/>
      <c r="P448" s="80">
        <f t="shared" si="36"/>
        <v>0</v>
      </c>
      <c r="Q448" s="87"/>
      <c r="R448" s="31"/>
      <c r="S448" s="81" t="str">
        <f t="shared" si="34"/>
        <v/>
      </c>
      <c r="T448" s="42"/>
      <c r="U448" s="29"/>
      <c r="V448" s="87"/>
      <c r="W448" s="32"/>
      <c r="X448" s="81" t="str">
        <f t="shared" si="35"/>
        <v/>
      </c>
      <c r="Y448" s="42"/>
      <c r="Z448" s="45"/>
      <c r="AA448" s="78"/>
      <c r="AB448" s="78" t="str">
        <f>IF(AA448=0,"",VLOOKUP(AA448,#REF!,2,0))</f>
        <v/>
      </c>
      <c r="AC448" s="82"/>
      <c r="AD448" s="78"/>
      <c r="AE448" s="78"/>
      <c r="AF448" s="83"/>
      <c r="AH448" s="75" t="str">
        <f t="shared" si="37"/>
        <v>女子</v>
      </c>
      <c r="AI448" s="75" t="str">
        <f t="shared" si="38"/>
        <v>女子</v>
      </c>
    </row>
    <row r="449" spans="1:35" s="75" customFormat="1" ht="15" customHeight="1">
      <c r="A449" s="77">
        <v>443</v>
      </c>
      <c r="B449" s="78" t="str">
        <f>IF(C449=0,"",VLOOKUP(C449,#REF!,2,0))</f>
        <v/>
      </c>
      <c r="C449" s="107"/>
      <c r="D449" s="10"/>
      <c r="E449" s="31"/>
      <c r="F449" s="42"/>
      <c r="G449" s="31"/>
      <c r="H449" s="31"/>
      <c r="I449" s="31"/>
      <c r="J449" s="31"/>
      <c r="K449" s="79" t="s">
        <v>287</v>
      </c>
      <c r="L449" s="79" t="str">
        <f>IF(ISERROR(VLOOKUP($F449,#REF!,L$3,FALSE)),"",VLOOKUP($F449,#REF!,L$3,FALSE))</f>
        <v/>
      </c>
      <c r="M449" s="88"/>
      <c r="N449" s="88"/>
      <c r="O449" s="78"/>
      <c r="P449" s="80">
        <f t="shared" si="36"/>
        <v>0</v>
      </c>
      <c r="Q449" s="87"/>
      <c r="R449" s="31"/>
      <c r="S449" s="81" t="str">
        <f t="shared" si="34"/>
        <v/>
      </c>
      <c r="T449" s="42"/>
      <c r="U449" s="29"/>
      <c r="V449" s="87"/>
      <c r="W449" s="32"/>
      <c r="X449" s="81" t="str">
        <f t="shared" si="35"/>
        <v/>
      </c>
      <c r="Y449" s="42"/>
      <c r="Z449" s="45"/>
      <c r="AA449" s="78"/>
      <c r="AB449" s="78" t="str">
        <f>IF(AA449=0,"",VLOOKUP(AA449,#REF!,2,0))</f>
        <v/>
      </c>
      <c r="AC449" s="82"/>
      <c r="AD449" s="78"/>
      <c r="AE449" s="78"/>
      <c r="AF449" s="83"/>
      <c r="AH449" s="75" t="str">
        <f t="shared" si="37"/>
        <v>女子</v>
      </c>
      <c r="AI449" s="75" t="str">
        <f t="shared" si="38"/>
        <v>女子</v>
      </c>
    </row>
    <row r="450" spans="1:35" s="75" customFormat="1" ht="15" customHeight="1">
      <c r="A450" s="77">
        <v>444</v>
      </c>
      <c r="B450" s="78" t="str">
        <f>IF(C450=0,"",VLOOKUP(C450,#REF!,2,0))</f>
        <v/>
      </c>
      <c r="C450" s="107"/>
      <c r="D450" s="10"/>
      <c r="E450" s="31"/>
      <c r="F450" s="42"/>
      <c r="G450" s="31"/>
      <c r="H450" s="31"/>
      <c r="I450" s="31"/>
      <c r="J450" s="31"/>
      <c r="K450" s="79" t="s">
        <v>287</v>
      </c>
      <c r="L450" s="79" t="str">
        <f>IF(ISERROR(VLOOKUP($F450,#REF!,L$3,FALSE)),"",VLOOKUP($F450,#REF!,L$3,FALSE))</f>
        <v/>
      </c>
      <c r="M450" s="88"/>
      <c r="N450" s="88"/>
      <c r="O450" s="78"/>
      <c r="P450" s="80">
        <f t="shared" si="36"/>
        <v>0</v>
      </c>
      <c r="Q450" s="87"/>
      <c r="R450" s="31"/>
      <c r="S450" s="81" t="str">
        <f t="shared" si="34"/>
        <v/>
      </c>
      <c r="T450" s="42"/>
      <c r="U450" s="29"/>
      <c r="V450" s="87"/>
      <c r="W450" s="32"/>
      <c r="X450" s="81" t="str">
        <f t="shared" si="35"/>
        <v/>
      </c>
      <c r="Y450" s="42"/>
      <c r="Z450" s="45"/>
      <c r="AA450" s="78"/>
      <c r="AB450" s="78" t="str">
        <f>IF(AA450=0,"",VLOOKUP(AA450,#REF!,2,0))</f>
        <v/>
      </c>
      <c r="AC450" s="82"/>
      <c r="AD450" s="78"/>
      <c r="AE450" s="78"/>
      <c r="AF450" s="83"/>
      <c r="AH450" s="75" t="str">
        <f t="shared" si="37"/>
        <v>女子</v>
      </c>
      <c r="AI450" s="75" t="str">
        <f t="shared" si="38"/>
        <v>女子</v>
      </c>
    </row>
    <row r="451" spans="1:35" s="75" customFormat="1" ht="15" customHeight="1">
      <c r="A451" s="77">
        <v>445</v>
      </c>
      <c r="B451" s="78" t="str">
        <f>IF(C451=0,"",VLOOKUP(C451,#REF!,2,0))</f>
        <v/>
      </c>
      <c r="C451" s="107"/>
      <c r="D451" s="10"/>
      <c r="E451" s="31"/>
      <c r="F451" s="42"/>
      <c r="G451" s="31"/>
      <c r="H451" s="31"/>
      <c r="I451" s="31"/>
      <c r="J451" s="31"/>
      <c r="K451" s="79" t="s">
        <v>287</v>
      </c>
      <c r="L451" s="79" t="str">
        <f>IF(ISERROR(VLOOKUP($F451,#REF!,L$3,FALSE)),"",VLOOKUP($F451,#REF!,L$3,FALSE))</f>
        <v/>
      </c>
      <c r="M451" s="88"/>
      <c r="N451" s="88"/>
      <c r="O451" s="78"/>
      <c r="P451" s="80">
        <f t="shared" si="36"/>
        <v>0</v>
      </c>
      <c r="Q451" s="87"/>
      <c r="R451" s="31"/>
      <c r="S451" s="81" t="str">
        <f t="shared" si="34"/>
        <v/>
      </c>
      <c r="T451" s="42"/>
      <c r="U451" s="29"/>
      <c r="V451" s="87"/>
      <c r="W451" s="32"/>
      <c r="X451" s="81" t="str">
        <f t="shared" si="35"/>
        <v/>
      </c>
      <c r="Y451" s="42"/>
      <c r="Z451" s="45"/>
      <c r="AA451" s="78"/>
      <c r="AB451" s="78" t="str">
        <f>IF(AA451=0,"",VLOOKUP(AA451,#REF!,2,0))</f>
        <v/>
      </c>
      <c r="AC451" s="82"/>
      <c r="AD451" s="78"/>
      <c r="AE451" s="78"/>
      <c r="AF451" s="83"/>
      <c r="AH451" s="75" t="str">
        <f t="shared" si="37"/>
        <v>女子</v>
      </c>
      <c r="AI451" s="75" t="str">
        <f t="shared" si="38"/>
        <v>女子</v>
      </c>
    </row>
    <row r="452" spans="1:35" s="75" customFormat="1" ht="15" customHeight="1">
      <c r="A452" s="77">
        <v>446</v>
      </c>
      <c r="B452" s="78" t="str">
        <f>IF(C452=0,"",VLOOKUP(C452,#REF!,2,0))</f>
        <v/>
      </c>
      <c r="C452" s="107"/>
      <c r="D452" s="10"/>
      <c r="E452" s="31"/>
      <c r="F452" s="42"/>
      <c r="G452" s="31"/>
      <c r="H452" s="31"/>
      <c r="I452" s="31"/>
      <c r="J452" s="31"/>
      <c r="K452" s="79" t="s">
        <v>287</v>
      </c>
      <c r="L452" s="79" t="str">
        <f>IF(ISERROR(VLOOKUP($F452,#REF!,L$3,FALSE)),"",VLOOKUP($F452,#REF!,L$3,FALSE))</f>
        <v/>
      </c>
      <c r="M452" s="88"/>
      <c r="N452" s="88"/>
      <c r="O452" s="78"/>
      <c r="P452" s="80">
        <f t="shared" si="36"/>
        <v>0</v>
      </c>
      <c r="Q452" s="87"/>
      <c r="R452" s="31"/>
      <c r="S452" s="81" t="str">
        <f t="shared" si="34"/>
        <v/>
      </c>
      <c r="T452" s="42"/>
      <c r="U452" s="29"/>
      <c r="V452" s="87"/>
      <c r="W452" s="32"/>
      <c r="X452" s="81" t="str">
        <f t="shared" si="35"/>
        <v/>
      </c>
      <c r="Y452" s="42"/>
      <c r="Z452" s="45"/>
      <c r="AA452" s="78"/>
      <c r="AB452" s="78" t="str">
        <f>IF(AA452=0,"",VLOOKUP(AA452,#REF!,2,0))</f>
        <v/>
      </c>
      <c r="AC452" s="82"/>
      <c r="AD452" s="78"/>
      <c r="AE452" s="78"/>
      <c r="AF452" s="83"/>
      <c r="AH452" s="75" t="str">
        <f t="shared" si="37"/>
        <v>女子</v>
      </c>
      <c r="AI452" s="75" t="str">
        <f t="shared" si="38"/>
        <v>女子</v>
      </c>
    </row>
    <row r="453" spans="1:35" s="75" customFormat="1" ht="15" customHeight="1">
      <c r="A453" s="77">
        <v>447</v>
      </c>
      <c r="B453" s="78" t="str">
        <f>IF(C453=0,"",VLOOKUP(C453,#REF!,2,0))</f>
        <v/>
      </c>
      <c r="C453" s="107"/>
      <c r="D453" s="10"/>
      <c r="E453" s="31"/>
      <c r="F453" s="42"/>
      <c r="G453" s="31"/>
      <c r="H453" s="31"/>
      <c r="I453" s="31"/>
      <c r="J453" s="31"/>
      <c r="K453" s="79" t="s">
        <v>287</v>
      </c>
      <c r="L453" s="79" t="str">
        <f>IF(ISERROR(VLOOKUP($F453,#REF!,L$3,FALSE)),"",VLOOKUP($F453,#REF!,L$3,FALSE))</f>
        <v/>
      </c>
      <c r="M453" s="88"/>
      <c r="N453" s="88"/>
      <c r="O453" s="78"/>
      <c r="P453" s="80">
        <f t="shared" si="36"/>
        <v>0</v>
      </c>
      <c r="Q453" s="87"/>
      <c r="R453" s="31"/>
      <c r="S453" s="81" t="str">
        <f t="shared" ref="S453:S506" si="39">IF(ISERROR(INDEX($AQ$4:$AQ$32,MATCH(Q453&amp;R453,$AR$4:$AR$32,))),"",INDEX($AQ$4:$AQ$32,MATCH(Q453&amp;R453,$AR$4:$AR$32,0)))</f>
        <v/>
      </c>
      <c r="T453" s="42"/>
      <c r="U453" s="29"/>
      <c r="V453" s="87"/>
      <c r="W453" s="32"/>
      <c r="X453" s="81" t="str">
        <f t="shared" ref="X453:X506" si="40">IF(ISERROR(INDEX($AQ$4:$AQ$32,MATCH(V453&amp;W453,$AR$4:$AR$32,))),"",INDEX($AQ$4:$AQ$32,MATCH(V453&amp;W453,$AR$4:$AR$32,0)))</f>
        <v/>
      </c>
      <c r="Y453" s="42"/>
      <c r="Z453" s="45"/>
      <c r="AA453" s="78"/>
      <c r="AB453" s="78" t="str">
        <f>IF(AA453=0,"",VLOOKUP(AA453,#REF!,2,0))</f>
        <v/>
      </c>
      <c r="AC453" s="82"/>
      <c r="AD453" s="78"/>
      <c r="AE453" s="78"/>
      <c r="AF453" s="83"/>
      <c r="AH453" s="75" t="str">
        <f t="shared" si="37"/>
        <v>女子</v>
      </c>
      <c r="AI453" s="75" t="str">
        <f t="shared" si="38"/>
        <v>女子</v>
      </c>
    </row>
    <row r="454" spans="1:35" s="75" customFormat="1" ht="15" customHeight="1">
      <c r="A454" s="77">
        <v>448</v>
      </c>
      <c r="B454" s="78" t="str">
        <f>IF(C454=0,"",VLOOKUP(C454,#REF!,2,0))</f>
        <v/>
      </c>
      <c r="C454" s="107"/>
      <c r="D454" s="10"/>
      <c r="E454" s="31"/>
      <c r="F454" s="42"/>
      <c r="G454" s="31"/>
      <c r="H454" s="31"/>
      <c r="I454" s="31"/>
      <c r="J454" s="31"/>
      <c r="K454" s="79" t="s">
        <v>287</v>
      </c>
      <c r="L454" s="79" t="str">
        <f>IF(ISERROR(VLOOKUP($F454,#REF!,L$3,FALSE)),"",VLOOKUP($F454,#REF!,L$3,FALSE))</f>
        <v/>
      </c>
      <c r="M454" s="88"/>
      <c r="N454" s="88"/>
      <c r="O454" s="78"/>
      <c r="P454" s="80">
        <f t="shared" si="36"/>
        <v>0</v>
      </c>
      <c r="Q454" s="87"/>
      <c r="R454" s="31"/>
      <c r="S454" s="81" t="str">
        <f t="shared" si="39"/>
        <v/>
      </c>
      <c r="T454" s="42"/>
      <c r="U454" s="29"/>
      <c r="V454" s="87"/>
      <c r="W454" s="32"/>
      <c r="X454" s="81" t="str">
        <f t="shared" si="40"/>
        <v/>
      </c>
      <c r="Y454" s="42"/>
      <c r="Z454" s="45"/>
      <c r="AA454" s="78"/>
      <c r="AB454" s="78" t="str">
        <f>IF(AA454=0,"",VLOOKUP(AA454,#REF!,2,0))</f>
        <v/>
      </c>
      <c r="AC454" s="82"/>
      <c r="AD454" s="78"/>
      <c r="AE454" s="78"/>
      <c r="AF454" s="83"/>
      <c r="AH454" s="75" t="str">
        <f t="shared" si="37"/>
        <v>女子</v>
      </c>
      <c r="AI454" s="75" t="str">
        <f t="shared" si="38"/>
        <v>女子</v>
      </c>
    </row>
    <row r="455" spans="1:35" s="75" customFormat="1" ht="15" customHeight="1">
      <c r="A455" s="77">
        <v>449</v>
      </c>
      <c r="B455" s="78" t="str">
        <f>IF(C455=0,"",VLOOKUP(C455,#REF!,2,0))</f>
        <v/>
      </c>
      <c r="C455" s="107"/>
      <c r="D455" s="10"/>
      <c r="E455" s="31"/>
      <c r="F455" s="42"/>
      <c r="G455" s="31"/>
      <c r="H455" s="31"/>
      <c r="I455" s="31"/>
      <c r="J455" s="31"/>
      <c r="K455" s="79" t="s">
        <v>287</v>
      </c>
      <c r="L455" s="79" t="str">
        <f>IF(ISERROR(VLOOKUP($F455,#REF!,L$3,FALSE)),"",VLOOKUP($F455,#REF!,L$3,FALSE))</f>
        <v/>
      </c>
      <c r="M455" s="88"/>
      <c r="N455" s="88"/>
      <c r="O455" s="78"/>
      <c r="P455" s="80">
        <f t="shared" si="36"/>
        <v>0</v>
      </c>
      <c r="Q455" s="87"/>
      <c r="R455" s="31"/>
      <c r="S455" s="81" t="str">
        <f t="shared" si="39"/>
        <v/>
      </c>
      <c r="T455" s="42"/>
      <c r="U455" s="29"/>
      <c r="V455" s="87"/>
      <c r="W455" s="32"/>
      <c r="X455" s="81" t="str">
        <f t="shared" si="40"/>
        <v/>
      </c>
      <c r="Y455" s="42"/>
      <c r="Z455" s="45"/>
      <c r="AA455" s="78"/>
      <c r="AB455" s="78" t="str">
        <f>IF(AA455=0,"",VLOOKUP(AA455,#REF!,2,0))</f>
        <v/>
      </c>
      <c r="AC455" s="82"/>
      <c r="AD455" s="78"/>
      <c r="AE455" s="78"/>
      <c r="AF455" s="83"/>
      <c r="AH455" s="75" t="str">
        <f t="shared" si="37"/>
        <v>女子</v>
      </c>
      <c r="AI455" s="75" t="str">
        <f t="shared" si="38"/>
        <v>女子</v>
      </c>
    </row>
    <row r="456" spans="1:35" s="75" customFormat="1" ht="15" customHeight="1">
      <c r="A456" s="77">
        <v>450</v>
      </c>
      <c r="B456" s="78" t="str">
        <f>IF(C456=0,"",VLOOKUP(C456,#REF!,2,0))</f>
        <v/>
      </c>
      <c r="C456" s="107"/>
      <c r="D456" s="10"/>
      <c r="E456" s="31"/>
      <c r="F456" s="42"/>
      <c r="G456" s="31"/>
      <c r="H456" s="31"/>
      <c r="I456" s="31"/>
      <c r="J456" s="31"/>
      <c r="K456" s="79" t="s">
        <v>287</v>
      </c>
      <c r="L456" s="79" t="str">
        <f>IF(ISERROR(VLOOKUP($F456,#REF!,L$3,FALSE)),"",VLOOKUP($F456,#REF!,L$3,FALSE))</f>
        <v/>
      </c>
      <c r="M456" s="88"/>
      <c r="N456" s="88"/>
      <c r="O456" s="78"/>
      <c r="P456" s="80">
        <f t="shared" ref="P456:P507" si="41">$R$1</f>
        <v>0</v>
      </c>
      <c r="Q456" s="87"/>
      <c r="R456" s="31"/>
      <c r="S456" s="81" t="str">
        <f t="shared" si="39"/>
        <v/>
      </c>
      <c r="T456" s="42"/>
      <c r="U456" s="29"/>
      <c r="V456" s="87"/>
      <c r="W456" s="32"/>
      <c r="X456" s="81" t="str">
        <f t="shared" si="40"/>
        <v/>
      </c>
      <c r="Y456" s="42"/>
      <c r="Z456" s="45"/>
      <c r="AA456" s="78"/>
      <c r="AB456" s="78" t="str">
        <f>IF(AA456=0,"",VLOOKUP(AA456,#REF!,2,0))</f>
        <v/>
      </c>
      <c r="AC456" s="82"/>
      <c r="AD456" s="78"/>
      <c r="AE456" s="78"/>
      <c r="AF456" s="83"/>
      <c r="AH456" s="75" t="str">
        <f t="shared" si="37"/>
        <v>女子</v>
      </c>
      <c r="AI456" s="75" t="str">
        <f t="shared" si="38"/>
        <v>女子</v>
      </c>
    </row>
    <row r="457" spans="1:35" s="75" customFormat="1" ht="15" customHeight="1">
      <c r="A457" s="77">
        <v>451</v>
      </c>
      <c r="B457" s="78" t="str">
        <f>IF(C457=0,"",VLOOKUP(C457,#REF!,2,0))</f>
        <v/>
      </c>
      <c r="C457" s="107"/>
      <c r="D457" s="10"/>
      <c r="E457" s="31"/>
      <c r="F457" s="42"/>
      <c r="G457" s="31"/>
      <c r="H457" s="31"/>
      <c r="I457" s="31"/>
      <c r="J457" s="31"/>
      <c r="K457" s="79" t="s">
        <v>287</v>
      </c>
      <c r="L457" s="79" t="str">
        <f>IF(ISERROR(VLOOKUP($F457,#REF!,L$3,FALSE)),"",VLOOKUP($F457,#REF!,L$3,FALSE))</f>
        <v/>
      </c>
      <c r="M457" s="88"/>
      <c r="N457" s="88"/>
      <c r="O457" s="78"/>
      <c r="P457" s="80">
        <f t="shared" si="41"/>
        <v>0</v>
      </c>
      <c r="Q457" s="87"/>
      <c r="R457" s="31"/>
      <c r="S457" s="81" t="str">
        <f t="shared" si="39"/>
        <v/>
      </c>
      <c r="T457" s="42"/>
      <c r="U457" s="29"/>
      <c r="V457" s="87"/>
      <c r="W457" s="32"/>
      <c r="X457" s="81" t="str">
        <f t="shared" si="40"/>
        <v/>
      </c>
      <c r="Y457" s="42"/>
      <c r="Z457" s="45"/>
      <c r="AA457" s="78"/>
      <c r="AB457" s="78" t="str">
        <f>IF(AA457=0,"",VLOOKUP(AA457,#REF!,2,0))</f>
        <v/>
      </c>
      <c r="AC457" s="82"/>
      <c r="AD457" s="78"/>
      <c r="AE457" s="78"/>
      <c r="AF457" s="83"/>
      <c r="AH457" s="75" t="str">
        <f t="shared" si="37"/>
        <v>女子</v>
      </c>
      <c r="AI457" s="75" t="str">
        <f t="shared" si="38"/>
        <v>女子</v>
      </c>
    </row>
    <row r="458" spans="1:35" s="75" customFormat="1" ht="15" customHeight="1">
      <c r="A458" s="77">
        <v>452</v>
      </c>
      <c r="B458" s="78" t="str">
        <f>IF(C458=0,"",VLOOKUP(C458,#REF!,2,0))</f>
        <v/>
      </c>
      <c r="C458" s="107"/>
      <c r="D458" s="10"/>
      <c r="E458" s="31"/>
      <c r="F458" s="42"/>
      <c r="G458" s="31"/>
      <c r="H458" s="31"/>
      <c r="I458" s="31"/>
      <c r="J458" s="31"/>
      <c r="K458" s="79" t="s">
        <v>287</v>
      </c>
      <c r="L458" s="79" t="str">
        <f>IF(ISERROR(VLOOKUP($F458,#REF!,L$3,FALSE)),"",VLOOKUP($F458,#REF!,L$3,FALSE))</f>
        <v/>
      </c>
      <c r="M458" s="88"/>
      <c r="N458" s="88"/>
      <c r="O458" s="78"/>
      <c r="P458" s="80">
        <f t="shared" si="41"/>
        <v>0</v>
      </c>
      <c r="Q458" s="87"/>
      <c r="R458" s="31"/>
      <c r="S458" s="81" t="str">
        <f t="shared" si="39"/>
        <v/>
      </c>
      <c r="T458" s="42"/>
      <c r="U458" s="29"/>
      <c r="V458" s="87"/>
      <c r="W458" s="32"/>
      <c r="X458" s="81" t="str">
        <f t="shared" si="40"/>
        <v/>
      </c>
      <c r="Y458" s="42"/>
      <c r="Z458" s="45"/>
      <c r="AA458" s="78"/>
      <c r="AB458" s="78" t="str">
        <f>IF(AA458=0,"",VLOOKUP(AA458,#REF!,2,0))</f>
        <v/>
      </c>
      <c r="AC458" s="82"/>
      <c r="AD458" s="78"/>
      <c r="AE458" s="78"/>
      <c r="AF458" s="83"/>
      <c r="AH458" s="75" t="str">
        <f t="shared" si="37"/>
        <v>女子</v>
      </c>
      <c r="AI458" s="75" t="str">
        <f t="shared" si="38"/>
        <v>女子</v>
      </c>
    </row>
    <row r="459" spans="1:35" s="75" customFormat="1" ht="15" customHeight="1">
      <c r="A459" s="77">
        <v>453</v>
      </c>
      <c r="B459" s="78" t="str">
        <f>IF(C459=0,"",VLOOKUP(C459,#REF!,2,0))</f>
        <v/>
      </c>
      <c r="C459" s="107"/>
      <c r="D459" s="10"/>
      <c r="E459" s="31"/>
      <c r="F459" s="42"/>
      <c r="G459" s="31"/>
      <c r="H459" s="31"/>
      <c r="I459" s="31"/>
      <c r="J459" s="31"/>
      <c r="K459" s="79" t="s">
        <v>287</v>
      </c>
      <c r="L459" s="79" t="str">
        <f>IF(ISERROR(VLOOKUP($F459,#REF!,L$3,FALSE)),"",VLOOKUP($F459,#REF!,L$3,FALSE))</f>
        <v/>
      </c>
      <c r="M459" s="88"/>
      <c r="N459" s="88"/>
      <c r="O459" s="78"/>
      <c r="P459" s="80">
        <f t="shared" si="41"/>
        <v>0</v>
      </c>
      <c r="Q459" s="87"/>
      <c r="R459" s="31"/>
      <c r="S459" s="81" t="str">
        <f t="shared" si="39"/>
        <v/>
      </c>
      <c r="T459" s="42"/>
      <c r="U459" s="29"/>
      <c r="V459" s="87"/>
      <c r="W459" s="32"/>
      <c r="X459" s="81" t="str">
        <f t="shared" si="40"/>
        <v/>
      </c>
      <c r="Y459" s="42"/>
      <c r="Z459" s="45"/>
      <c r="AA459" s="78"/>
      <c r="AB459" s="78" t="str">
        <f>IF(AA459=0,"",VLOOKUP(AA459,#REF!,2,0))</f>
        <v/>
      </c>
      <c r="AC459" s="82"/>
      <c r="AD459" s="78"/>
      <c r="AE459" s="78"/>
      <c r="AF459" s="83"/>
      <c r="AH459" s="75" t="str">
        <f t="shared" si="37"/>
        <v>女子</v>
      </c>
      <c r="AI459" s="75" t="str">
        <f t="shared" si="38"/>
        <v>女子</v>
      </c>
    </row>
    <row r="460" spans="1:35" s="75" customFormat="1" ht="15" customHeight="1">
      <c r="A460" s="77">
        <v>454</v>
      </c>
      <c r="B460" s="78" t="str">
        <f>IF(C460=0,"",VLOOKUP(C460,#REF!,2,0))</f>
        <v/>
      </c>
      <c r="C460" s="107"/>
      <c r="D460" s="10"/>
      <c r="E460" s="31"/>
      <c r="F460" s="42"/>
      <c r="G460" s="31"/>
      <c r="H460" s="31"/>
      <c r="I460" s="31"/>
      <c r="J460" s="31"/>
      <c r="K460" s="79" t="s">
        <v>287</v>
      </c>
      <c r="L460" s="79" t="str">
        <f>IF(ISERROR(VLOOKUP($F460,#REF!,L$3,FALSE)),"",VLOOKUP($F460,#REF!,L$3,FALSE))</f>
        <v/>
      </c>
      <c r="M460" s="88"/>
      <c r="N460" s="88"/>
      <c r="O460" s="78"/>
      <c r="P460" s="80">
        <f t="shared" si="41"/>
        <v>0</v>
      </c>
      <c r="Q460" s="87"/>
      <c r="R460" s="31"/>
      <c r="S460" s="81" t="str">
        <f t="shared" si="39"/>
        <v/>
      </c>
      <c r="T460" s="42"/>
      <c r="U460" s="29"/>
      <c r="V460" s="87"/>
      <c r="W460" s="32"/>
      <c r="X460" s="81" t="str">
        <f t="shared" si="40"/>
        <v/>
      </c>
      <c r="Y460" s="42"/>
      <c r="Z460" s="45"/>
      <c r="AA460" s="78"/>
      <c r="AB460" s="78" t="str">
        <f>IF(AA460=0,"",VLOOKUP(AA460,#REF!,2,0))</f>
        <v/>
      </c>
      <c r="AC460" s="82"/>
      <c r="AD460" s="78"/>
      <c r="AE460" s="78"/>
      <c r="AF460" s="83"/>
      <c r="AH460" s="75" t="str">
        <f t="shared" si="37"/>
        <v>女子</v>
      </c>
      <c r="AI460" s="75" t="str">
        <f t="shared" si="38"/>
        <v>女子</v>
      </c>
    </row>
    <row r="461" spans="1:35" s="75" customFormat="1" ht="15" customHeight="1">
      <c r="A461" s="77">
        <v>455</v>
      </c>
      <c r="B461" s="78" t="str">
        <f>IF(C461=0,"",VLOOKUP(C461,#REF!,2,0))</f>
        <v/>
      </c>
      <c r="C461" s="107"/>
      <c r="D461" s="10"/>
      <c r="E461" s="31"/>
      <c r="F461" s="42"/>
      <c r="G461" s="31"/>
      <c r="H461" s="31"/>
      <c r="I461" s="31"/>
      <c r="J461" s="31"/>
      <c r="K461" s="79" t="s">
        <v>287</v>
      </c>
      <c r="L461" s="79" t="str">
        <f>IF(ISERROR(VLOOKUP($F461,#REF!,L$3,FALSE)),"",VLOOKUP($F461,#REF!,L$3,FALSE))</f>
        <v/>
      </c>
      <c r="M461" s="88"/>
      <c r="N461" s="88"/>
      <c r="O461" s="78"/>
      <c r="P461" s="80">
        <f t="shared" si="41"/>
        <v>0</v>
      </c>
      <c r="Q461" s="87"/>
      <c r="R461" s="31"/>
      <c r="S461" s="81" t="str">
        <f t="shared" si="39"/>
        <v/>
      </c>
      <c r="T461" s="42"/>
      <c r="U461" s="29"/>
      <c r="V461" s="87"/>
      <c r="W461" s="32"/>
      <c r="X461" s="81" t="str">
        <f t="shared" si="40"/>
        <v/>
      </c>
      <c r="Y461" s="42"/>
      <c r="Z461" s="45"/>
      <c r="AA461" s="78"/>
      <c r="AB461" s="78" t="str">
        <f>IF(AA461=0,"",VLOOKUP(AA461,#REF!,2,0))</f>
        <v/>
      </c>
      <c r="AC461" s="82"/>
      <c r="AD461" s="78"/>
      <c r="AE461" s="78"/>
      <c r="AF461" s="83"/>
      <c r="AH461" s="75" t="str">
        <f t="shared" si="37"/>
        <v>女子</v>
      </c>
      <c r="AI461" s="75" t="str">
        <f t="shared" si="38"/>
        <v>女子</v>
      </c>
    </row>
    <row r="462" spans="1:35" s="75" customFormat="1" ht="15" customHeight="1">
      <c r="A462" s="77">
        <v>456</v>
      </c>
      <c r="B462" s="78" t="str">
        <f>IF(C462=0,"",VLOOKUP(C462,#REF!,2,0))</f>
        <v/>
      </c>
      <c r="C462" s="107"/>
      <c r="D462" s="10"/>
      <c r="E462" s="31"/>
      <c r="F462" s="42"/>
      <c r="G462" s="31"/>
      <c r="H462" s="31"/>
      <c r="I462" s="31"/>
      <c r="J462" s="31"/>
      <c r="K462" s="79" t="s">
        <v>287</v>
      </c>
      <c r="L462" s="79" t="str">
        <f>IF(ISERROR(VLOOKUP($F462,#REF!,L$3,FALSE)),"",VLOOKUP($F462,#REF!,L$3,FALSE))</f>
        <v/>
      </c>
      <c r="M462" s="88"/>
      <c r="N462" s="88"/>
      <c r="O462" s="78"/>
      <c r="P462" s="80">
        <f t="shared" si="41"/>
        <v>0</v>
      </c>
      <c r="Q462" s="87"/>
      <c r="R462" s="31"/>
      <c r="S462" s="81" t="str">
        <f t="shared" si="39"/>
        <v/>
      </c>
      <c r="T462" s="42"/>
      <c r="U462" s="29"/>
      <c r="V462" s="87"/>
      <c r="W462" s="32"/>
      <c r="X462" s="81" t="str">
        <f t="shared" si="40"/>
        <v/>
      </c>
      <c r="Y462" s="42"/>
      <c r="Z462" s="45"/>
      <c r="AA462" s="78"/>
      <c r="AB462" s="78" t="str">
        <f>IF(AA462=0,"",VLOOKUP(AA462,#REF!,2,0))</f>
        <v/>
      </c>
      <c r="AC462" s="82"/>
      <c r="AD462" s="78"/>
      <c r="AE462" s="78"/>
      <c r="AF462" s="83"/>
      <c r="AH462" s="75" t="str">
        <f t="shared" si="37"/>
        <v>女子</v>
      </c>
      <c r="AI462" s="75" t="str">
        <f t="shared" si="38"/>
        <v>女子</v>
      </c>
    </row>
    <row r="463" spans="1:35" s="75" customFormat="1" ht="15" customHeight="1">
      <c r="A463" s="77">
        <v>457</v>
      </c>
      <c r="B463" s="78" t="str">
        <f>IF(C463=0,"",VLOOKUP(C463,#REF!,2,0))</f>
        <v/>
      </c>
      <c r="C463" s="107"/>
      <c r="D463" s="10"/>
      <c r="E463" s="31"/>
      <c r="F463" s="42"/>
      <c r="G463" s="31"/>
      <c r="H463" s="31"/>
      <c r="I463" s="31"/>
      <c r="J463" s="31"/>
      <c r="K463" s="79" t="s">
        <v>287</v>
      </c>
      <c r="L463" s="79" t="str">
        <f>IF(ISERROR(VLOOKUP($F463,#REF!,L$3,FALSE)),"",VLOOKUP($F463,#REF!,L$3,FALSE))</f>
        <v/>
      </c>
      <c r="M463" s="88"/>
      <c r="N463" s="88"/>
      <c r="O463" s="78"/>
      <c r="P463" s="80">
        <f t="shared" si="41"/>
        <v>0</v>
      </c>
      <c r="Q463" s="87"/>
      <c r="R463" s="31"/>
      <c r="S463" s="81" t="str">
        <f t="shared" si="39"/>
        <v/>
      </c>
      <c r="T463" s="42"/>
      <c r="U463" s="29"/>
      <c r="V463" s="87"/>
      <c r="W463" s="32"/>
      <c r="X463" s="81" t="str">
        <f t="shared" si="40"/>
        <v/>
      </c>
      <c r="Y463" s="42"/>
      <c r="Z463" s="45"/>
      <c r="AA463" s="78"/>
      <c r="AB463" s="78" t="str">
        <f>IF(AA463=0,"",VLOOKUP(AA463,#REF!,2,0))</f>
        <v/>
      </c>
      <c r="AC463" s="82"/>
      <c r="AD463" s="78"/>
      <c r="AE463" s="78"/>
      <c r="AF463" s="83"/>
      <c r="AH463" s="75" t="str">
        <f t="shared" si="37"/>
        <v>女子</v>
      </c>
      <c r="AI463" s="75" t="str">
        <f t="shared" si="38"/>
        <v>女子</v>
      </c>
    </row>
    <row r="464" spans="1:35" s="75" customFormat="1" ht="15" customHeight="1">
      <c r="A464" s="77">
        <v>458</v>
      </c>
      <c r="B464" s="78" t="str">
        <f>IF(C464=0,"",VLOOKUP(C464,#REF!,2,0))</f>
        <v/>
      </c>
      <c r="C464" s="107"/>
      <c r="D464" s="10"/>
      <c r="E464" s="31"/>
      <c r="F464" s="42"/>
      <c r="G464" s="31"/>
      <c r="H464" s="31"/>
      <c r="I464" s="31"/>
      <c r="J464" s="31"/>
      <c r="K464" s="79" t="s">
        <v>287</v>
      </c>
      <c r="L464" s="79" t="str">
        <f>IF(ISERROR(VLOOKUP($F464,#REF!,L$3,FALSE)),"",VLOOKUP($F464,#REF!,L$3,FALSE))</f>
        <v/>
      </c>
      <c r="M464" s="88"/>
      <c r="N464" s="88"/>
      <c r="O464" s="78"/>
      <c r="P464" s="80">
        <f t="shared" si="41"/>
        <v>0</v>
      </c>
      <c r="Q464" s="87"/>
      <c r="R464" s="31"/>
      <c r="S464" s="81" t="str">
        <f t="shared" si="39"/>
        <v/>
      </c>
      <c r="T464" s="42"/>
      <c r="U464" s="29"/>
      <c r="V464" s="87"/>
      <c r="W464" s="32"/>
      <c r="X464" s="81" t="str">
        <f t="shared" si="40"/>
        <v/>
      </c>
      <c r="Y464" s="42"/>
      <c r="Z464" s="45"/>
      <c r="AA464" s="78"/>
      <c r="AB464" s="78" t="str">
        <f>IF(AA464=0,"",VLOOKUP(AA464,#REF!,2,0))</f>
        <v/>
      </c>
      <c r="AC464" s="82"/>
      <c r="AD464" s="78"/>
      <c r="AE464" s="78"/>
      <c r="AF464" s="83"/>
      <c r="AH464" s="75" t="str">
        <f t="shared" si="37"/>
        <v>女子</v>
      </c>
      <c r="AI464" s="75" t="str">
        <f t="shared" si="38"/>
        <v>女子</v>
      </c>
    </row>
    <row r="465" spans="1:35" s="75" customFormat="1" ht="15" customHeight="1">
      <c r="A465" s="77">
        <v>459</v>
      </c>
      <c r="B465" s="78" t="str">
        <f>IF(C465=0,"",VLOOKUP(C465,#REF!,2,0))</f>
        <v/>
      </c>
      <c r="C465" s="107"/>
      <c r="D465" s="10"/>
      <c r="E465" s="31"/>
      <c r="F465" s="42"/>
      <c r="G465" s="31"/>
      <c r="H465" s="31"/>
      <c r="I465" s="31"/>
      <c r="J465" s="31"/>
      <c r="K465" s="79" t="s">
        <v>287</v>
      </c>
      <c r="L465" s="79" t="str">
        <f>IF(ISERROR(VLOOKUP($F465,#REF!,L$3,FALSE)),"",VLOOKUP($F465,#REF!,L$3,FALSE))</f>
        <v/>
      </c>
      <c r="M465" s="88"/>
      <c r="N465" s="88"/>
      <c r="O465" s="78"/>
      <c r="P465" s="80">
        <f t="shared" si="41"/>
        <v>0</v>
      </c>
      <c r="Q465" s="87"/>
      <c r="R465" s="31"/>
      <c r="S465" s="81" t="str">
        <f t="shared" si="39"/>
        <v/>
      </c>
      <c r="T465" s="42"/>
      <c r="U465" s="29"/>
      <c r="V465" s="87"/>
      <c r="W465" s="32"/>
      <c r="X465" s="81" t="str">
        <f t="shared" si="40"/>
        <v/>
      </c>
      <c r="Y465" s="42"/>
      <c r="Z465" s="45"/>
      <c r="AA465" s="78"/>
      <c r="AB465" s="78" t="str">
        <f>IF(AA465=0,"",VLOOKUP(AA465,#REF!,2,0))</f>
        <v/>
      </c>
      <c r="AC465" s="82"/>
      <c r="AD465" s="78"/>
      <c r="AE465" s="78"/>
      <c r="AF465" s="83"/>
      <c r="AH465" s="75" t="str">
        <f t="shared" si="37"/>
        <v>女子</v>
      </c>
      <c r="AI465" s="75" t="str">
        <f t="shared" si="38"/>
        <v>女子</v>
      </c>
    </row>
    <row r="466" spans="1:35" s="75" customFormat="1" ht="15" customHeight="1">
      <c r="A466" s="77">
        <v>460</v>
      </c>
      <c r="B466" s="78" t="str">
        <f>IF(C466=0,"",VLOOKUP(C466,#REF!,2,0))</f>
        <v/>
      </c>
      <c r="C466" s="107"/>
      <c r="D466" s="10"/>
      <c r="E466" s="31"/>
      <c r="F466" s="42"/>
      <c r="G466" s="31"/>
      <c r="H466" s="31"/>
      <c r="I466" s="31"/>
      <c r="J466" s="31"/>
      <c r="K466" s="79" t="s">
        <v>287</v>
      </c>
      <c r="L466" s="79" t="str">
        <f>IF(ISERROR(VLOOKUP($F466,#REF!,L$3,FALSE)),"",VLOOKUP($F466,#REF!,L$3,FALSE))</f>
        <v/>
      </c>
      <c r="M466" s="88"/>
      <c r="N466" s="88"/>
      <c r="O466" s="78"/>
      <c r="P466" s="80">
        <f t="shared" si="41"/>
        <v>0</v>
      </c>
      <c r="Q466" s="87"/>
      <c r="R466" s="31"/>
      <c r="S466" s="81" t="str">
        <f t="shared" si="39"/>
        <v/>
      </c>
      <c r="T466" s="42"/>
      <c r="U466" s="29"/>
      <c r="V466" s="87"/>
      <c r="W466" s="32"/>
      <c r="X466" s="81" t="str">
        <f t="shared" si="40"/>
        <v/>
      </c>
      <c r="Y466" s="42"/>
      <c r="Z466" s="45"/>
      <c r="AA466" s="78"/>
      <c r="AB466" s="78" t="str">
        <f>IF(AA466=0,"",VLOOKUP(AA466,#REF!,2,0))</f>
        <v/>
      </c>
      <c r="AC466" s="82"/>
      <c r="AD466" s="78"/>
      <c r="AE466" s="78"/>
      <c r="AF466" s="83"/>
      <c r="AH466" s="75" t="str">
        <f t="shared" si="37"/>
        <v>女子</v>
      </c>
      <c r="AI466" s="75" t="str">
        <f t="shared" si="38"/>
        <v>女子</v>
      </c>
    </row>
    <row r="467" spans="1:35" s="75" customFormat="1" ht="15" customHeight="1">
      <c r="A467" s="77">
        <v>461</v>
      </c>
      <c r="B467" s="78" t="str">
        <f>IF(C467=0,"",VLOOKUP(C467,#REF!,2,0))</f>
        <v/>
      </c>
      <c r="C467" s="107"/>
      <c r="D467" s="10"/>
      <c r="E467" s="31"/>
      <c r="F467" s="42"/>
      <c r="G467" s="31"/>
      <c r="H467" s="31"/>
      <c r="I467" s="31"/>
      <c r="J467" s="31"/>
      <c r="K467" s="79" t="s">
        <v>287</v>
      </c>
      <c r="L467" s="79" t="str">
        <f>IF(ISERROR(VLOOKUP($F467,#REF!,L$3,FALSE)),"",VLOOKUP($F467,#REF!,L$3,FALSE))</f>
        <v/>
      </c>
      <c r="M467" s="88"/>
      <c r="N467" s="88"/>
      <c r="O467" s="78"/>
      <c r="P467" s="80">
        <f t="shared" si="41"/>
        <v>0</v>
      </c>
      <c r="Q467" s="87"/>
      <c r="R467" s="31"/>
      <c r="S467" s="81" t="str">
        <f t="shared" si="39"/>
        <v/>
      </c>
      <c r="T467" s="42"/>
      <c r="U467" s="29"/>
      <c r="V467" s="87"/>
      <c r="W467" s="32"/>
      <c r="X467" s="81" t="str">
        <f t="shared" si="40"/>
        <v/>
      </c>
      <c r="Y467" s="42"/>
      <c r="Z467" s="45"/>
      <c r="AA467" s="78"/>
      <c r="AB467" s="78" t="str">
        <f>IF(AA467=0,"",VLOOKUP(AA467,#REF!,2,0))</f>
        <v/>
      </c>
      <c r="AC467" s="82"/>
      <c r="AD467" s="78"/>
      <c r="AE467" s="78"/>
      <c r="AF467" s="83"/>
      <c r="AH467" s="75" t="str">
        <f t="shared" si="37"/>
        <v>女子</v>
      </c>
      <c r="AI467" s="75" t="str">
        <f t="shared" si="38"/>
        <v>女子</v>
      </c>
    </row>
    <row r="468" spans="1:35" s="75" customFormat="1" ht="15" customHeight="1">
      <c r="A468" s="77">
        <v>462</v>
      </c>
      <c r="B468" s="78" t="str">
        <f>IF(C468=0,"",VLOOKUP(C468,#REF!,2,0))</f>
        <v/>
      </c>
      <c r="C468" s="107"/>
      <c r="D468" s="10"/>
      <c r="E468" s="31"/>
      <c r="F468" s="42"/>
      <c r="G468" s="31"/>
      <c r="H468" s="31"/>
      <c r="I468" s="31"/>
      <c r="J468" s="31"/>
      <c r="K468" s="79" t="s">
        <v>287</v>
      </c>
      <c r="L468" s="79" t="str">
        <f>IF(ISERROR(VLOOKUP($F468,#REF!,L$3,FALSE)),"",VLOOKUP($F468,#REF!,L$3,FALSE))</f>
        <v/>
      </c>
      <c r="M468" s="88"/>
      <c r="N468" s="88"/>
      <c r="O468" s="78"/>
      <c r="P468" s="80">
        <f t="shared" si="41"/>
        <v>0</v>
      </c>
      <c r="Q468" s="87"/>
      <c r="R468" s="31"/>
      <c r="S468" s="81" t="str">
        <f t="shared" si="39"/>
        <v/>
      </c>
      <c r="T468" s="42"/>
      <c r="U468" s="29"/>
      <c r="V468" s="87"/>
      <c r="W468" s="32"/>
      <c r="X468" s="81" t="str">
        <f t="shared" si="40"/>
        <v/>
      </c>
      <c r="Y468" s="42"/>
      <c r="Z468" s="45"/>
      <c r="AA468" s="78"/>
      <c r="AB468" s="78" t="str">
        <f>IF(AA468=0,"",VLOOKUP(AA468,#REF!,2,0))</f>
        <v/>
      </c>
      <c r="AC468" s="82"/>
      <c r="AD468" s="78"/>
      <c r="AE468" s="78"/>
      <c r="AF468" s="83"/>
      <c r="AH468" s="75" t="str">
        <f t="shared" si="37"/>
        <v>女子</v>
      </c>
      <c r="AI468" s="75" t="str">
        <f t="shared" si="38"/>
        <v>女子</v>
      </c>
    </row>
    <row r="469" spans="1:35" s="75" customFormat="1" ht="15" customHeight="1">
      <c r="A469" s="77">
        <v>463</v>
      </c>
      <c r="B469" s="78" t="str">
        <f>IF(C469=0,"",VLOOKUP(C469,#REF!,2,0))</f>
        <v/>
      </c>
      <c r="C469" s="107"/>
      <c r="D469" s="10"/>
      <c r="E469" s="31"/>
      <c r="F469" s="42"/>
      <c r="G469" s="31"/>
      <c r="H469" s="31"/>
      <c r="I469" s="31"/>
      <c r="J469" s="31"/>
      <c r="K469" s="79" t="s">
        <v>287</v>
      </c>
      <c r="L469" s="79" t="str">
        <f>IF(ISERROR(VLOOKUP($F469,#REF!,L$3,FALSE)),"",VLOOKUP($F469,#REF!,L$3,FALSE))</f>
        <v/>
      </c>
      <c r="M469" s="88"/>
      <c r="N469" s="88"/>
      <c r="O469" s="78"/>
      <c r="P469" s="80">
        <f t="shared" si="41"/>
        <v>0</v>
      </c>
      <c r="Q469" s="87"/>
      <c r="R469" s="31"/>
      <c r="S469" s="81" t="str">
        <f t="shared" si="39"/>
        <v/>
      </c>
      <c r="T469" s="42"/>
      <c r="U469" s="29"/>
      <c r="V469" s="87"/>
      <c r="W469" s="32"/>
      <c r="X469" s="81" t="str">
        <f t="shared" si="40"/>
        <v/>
      </c>
      <c r="Y469" s="42"/>
      <c r="Z469" s="45"/>
      <c r="AA469" s="78"/>
      <c r="AB469" s="78" t="str">
        <f>IF(AA469=0,"",VLOOKUP(AA469,#REF!,2,0))</f>
        <v/>
      </c>
      <c r="AC469" s="82"/>
      <c r="AD469" s="78"/>
      <c r="AE469" s="78"/>
      <c r="AF469" s="83"/>
      <c r="AH469" s="75" t="str">
        <f t="shared" si="37"/>
        <v>女子</v>
      </c>
      <c r="AI469" s="75" t="str">
        <f t="shared" si="38"/>
        <v>女子</v>
      </c>
    </row>
    <row r="470" spans="1:35" s="75" customFormat="1" ht="15" customHeight="1">
      <c r="A470" s="77">
        <v>464</v>
      </c>
      <c r="B470" s="78" t="str">
        <f>IF(C470=0,"",VLOOKUP(C470,#REF!,2,0))</f>
        <v/>
      </c>
      <c r="C470" s="107"/>
      <c r="D470" s="10"/>
      <c r="E470" s="31"/>
      <c r="F470" s="42"/>
      <c r="G470" s="31"/>
      <c r="H470" s="31"/>
      <c r="I470" s="31"/>
      <c r="J470" s="31"/>
      <c r="K470" s="79" t="s">
        <v>287</v>
      </c>
      <c r="L470" s="79" t="str">
        <f>IF(ISERROR(VLOOKUP($F470,#REF!,L$3,FALSE)),"",VLOOKUP($F470,#REF!,L$3,FALSE))</f>
        <v/>
      </c>
      <c r="M470" s="88"/>
      <c r="N470" s="88"/>
      <c r="O470" s="78"/>
      <c r="P470" s="80">
        <f t="shared" si="41"/>
        <v>0</v>
      </c>
      <c r="Q470" s="87"/>
      <c r="R470" s="31"/>
      <c r="S470" s="81" t="str">
        <f t="shared" si="39"/>
        <v/>
      </c>
      <c r="T470" s="42"/>
      <c r="U470" s="29"/>
      <c r="V470" s="87"/>
      <c r="W470" s="32"/>
      <c r="X470" s="81" t="str">
        <f t="shared" si="40"/>
        <v/>
      </c>
      <c r="Y470" s="42"/>
      <c r="Z470" s="45"/>
      <c r="AA470" s="78"/>
      <c r="AB470" s="78" t="str">
        <f>IF(AA470=0,"",VLOOKUP(AA470,#REF!,2,0))</f>
        <v/>
      </c>
      <c r="AC470" s="82"/>
      <c r="AD470" s="78"/>
      <c r="AE470" s="78"/>
      <c r="AF470" s="83"/>
      <c r="AH470" s="75" t="str">
        <f t="shared" si="37"/>
        <v>女子</v>
      </c>
      <c r="AI470" s="75" t="str">
        <f t="shared" si="38"/>
        <v>女子</v>
      </c>
    </row>
    <row r="471" spans="1:35" s="75" customFormat="1" ht="15" customHeight="1">
      <c r="A471" s="77">
        <v>465</v>
      </c>
      <c r="B471" s="78" t="str">
        <f>IF(C471=0,"",VLOOKUP(C471,#REF!,2,0))</f>
        <v/>
      </c>
      <c r="C471" s="107"/>
      <c r="D471" s="10"/>
      <c r="E471" s="31"/>
      <c r="F471" s="42"/>
      <c r="G471" s="31"/>
      <c r="H471" s="31"/>
      <c r="I471" s="31"/>
      <c r="J471" s="31"/>
      <c r="K471" s="79" t="s">
        <v>287</v>
      </c>
      <c r="L471" s="79" t="str">
        <f>IF(ISERROR(VLOOKUP($F471,#REF!,L$3,FALSE)),"",VLOOKUP($F471,#REF!,L$3,FALSE))</f>
        <v/>
      </c>
      <c r="M471" s="88"/>
      <c r="N471" s="88"/>
      <c r="O471" s="78"/>
      <c r="P471" s="80">
        <f t="shared" si="41"/>
        <v>0</v>
      </c>
      <c r="Q471" s="87"/>
      <c r="R471" s="31"/>
      <c r="S471" s="81" t="str">
        <f t="shared" si="39"/>
        <v/>
      </c>
      <c r="T471" s="42"/>
      <c r="U471" s="29"/>
      <c r="V471" s="87"/>
      <c r="W471" s="32"/>
      <c r="X471" s="81" t="str">
        <f t="shared" si="40"/>
        <v/>
      </c>
      <c r="Y471" s="42"/>
      <c r="Z471" s="45"/>
      <c r="AA471" s="78"/>
      <c r="AB471" s="78" t="str">
        <f>IF(AA471=0,"",VLOOKUP(AA471,#REF!,2,0))</f>
        <v/>
      </c>
      <c r="AC471" s="82"/>
      <c r="AD471" s="78"/>
      <c r="AE471" s="78"/>
      <c r="AF471" s="83"/>
      <c r="AH471" s="75" t="str">
        <f t="shared" si="37"/>
        <v>女子</v>
      </c>
      <c r="AI471" s="75" t="str">
        <f t="shared" si="38"/>
        <v>女子</v>
      </c>
    </row>
    <row r="472" spans="1:35" s="75" customFormat="1" ht="15" customHeight="1">
      <c r="A472" s="77">
        <v>466</v>
      </c>
      <c r="B472" s="78" t="str">
        <f>IF(C472=0,"",VLOOKUP(C472,#REF!,2,0))</f>
        <v/>
      </c>
      <c r="C472" s="107"/>
      <c r="D472" s="10"/>
      <c r="E472" s="31"/>
      <c r="F472" s="42"/>
      <c r="G472" s="31"/>
      <c r="H472" s="31"/>
      <c r="I472" s="31"/>
      <c r="J472" s="31"/>
      <c r="K472" s="79" t="s">
        <v>287</v>
      </c>
      <c r="L472" s="79" t="str">
        <f>IF(ISERROR(VLOOKUP($F472,#REF!,L$3,FALSE)),"",VLOOKUP($F472,#REF!,L$3,FALSE))</f>
        <v/>
      </c>
      <c r="M472" s="88"/>
      <c r="N472" s="88"/>
      <c r="O472" s="78"/>
      <c r="P472" s="80">
        <f t="shared" si="41"/>
        <v>0</v>
      </c>
      <c r="Q472" s="87"/>
      <c r="R472" s="31"/>
      <c r="S472" s="81" t="str">
        <f t="shared" si="39"/>
        <v/>
      </c>
      <c r="T472" s="42"/>
      <c r="U472" s="29"/>
      <c r="V472" s="87"/>
      <c r="W472" s="32"/>
      <c r="X472" s="81" t="str">
        <f t="shared" si="40"/>
        <v/>
      </c>
      <c r="Y472" s="42"/>
      <c r="Z472" s="45"/>
      <c r="AA472" s="78"/>
      <c r="AB472" s="78" t="str">
        <f>IF(AA472=0,"",VLOOKUP(AA472,#REF!,2,0))</f>
        <v/>
      </c>
      <c r="AC472" s="82"/>
      <c r="AD472" s="78"/>
      <c r="AE472" s="78"/>
      <c r="AF472" s="83"/>
      <c r="AH472" s="75" t="str">
        <f t="shared" ref="AH472:AH507" si="42">Q472&amp;"女子"</f>
        <v>女子</v>
      </c>
      <c r="AI472" s="75" t="str">
        <f t="shared" ref="AI472:AI507" si="43">V472&amp;"女子"</f>
        <v>女子</v>
      </c>
    </row>
    <row r="473" spans="1:35" s="75" customFormat="1" ht="15" customHeight="1">
      <c r="A473" s="77">
        <v>467</v>
      </c>
      <c r="B473" s="78" t="str">
        <f>IF(C473=0,"",VLOOKUP(C473,#REF!,2,0))</f>
        <v/>
      </c>
      <c r="C473" s="107"/>
      <c r="D473" s="10"/>
      <c r="E473" s="31"/>
      <c r="F473" s="42"/>
      <c r="G473" s="31"/>
      <c r="H473" s="31"/>
      <c r="I473" s="31"/>
      <c r="J473" s="31"/>
      <c r="K473" s="79" t="s">
        <v>287</v>
      </c>
      <c r="L473" s="79" t="str">
        <f>IF(ISERROR(VLOOKUP($F473,#REF!,L$3,FALSE)),"",VLOOKUP($F473,#REF!,L$3,FALSE))</f>
        <v/>
      </c>
      <c r="M473" s="88"/>
      <c r="N473" s="88"/>
      <c r="O473" s="78"/>
      <c r="P473" s="80">
        <f t="shared" si="41"/>
        <v>0</v>
      </c>
      <c r="Q473" s="87"/>
      <c r="R473" s="31"/>
      <c r="S473" s="81" t="str">
        <f t="shared" si="39"/>
        <v/>
      </c>
      <c r="T473" s="42"/>
      <c r="U473" s="29"/>
      <c r="V473" s="87"/>
      <c r="W473" s="32"/>
      <c r="X473" s="81" t="str">
        <f t="shared" si="40"/>
        <v/>
      </c>
      <c r="Y473" s="42"/>
      <c r="Z473" s="45"/>
      <c r="AA473" s="78"/>
      <c r="AB473" s="78" t="str">
        <f>IF(AA473=0,"",VLOOKUP(AA473,#REF!,2,0))</f>
        <v/>
      </c>
      <c r="AC473" s="82"/>
      <c r="AD473" s="78"/>
      <c r="AE473" s="78"/>
      <c r="AF473" s="83"/>
      <c r="AH473" s="75" t="str">
        <f t="shared" si="42"/>
        <v>女子</v>
      </c>
      <c r="AI473" s="75" t="str">
        <f t="shared" si="43"/>
        <v>女子</v>
      </c>
    </row>
    <row r="474" spans="1:35" s="75" customFormat="1" ht="15" customHeight="1">
      <c r="A474" s="77">
        <v>468</v>
      </c>
      <c r="B474" s="78" t="str">
        <f>IF(C474=0,"",VLOOKUP(C474,#REF!,2,0))</f>
        <v/>
      </c>
      <c r="C474" s="107"/>
      <c r="D474" s="10"/>
      <c r="E474" s="31"/>
      <c r="F474" s="42"/>
      <c r="G474" s="31"/>
      <c r="H474" s="31"/>
      <c r="I474" s="31"/>
      <c r="J474" s="31"/>
      <c r="K474" s="79" t="s">
        <v>287</v>
      </c>
      <c r="L474" s="79" t="str">
        <f>IF(ISERROR(VLOOKUP($F474,#REF!,L$3,FALSE)),"",VLOOKUP($F474,#REF!,L$3,FALSE))</f>
        <v/>
      </c>
      <c r="M474" s="88"/>
      <c r="N474" s="88"/>
      <c r="O474" s="78"/>
      <c r="P474" s="80">
        <f t="shared" si="41"/>
        <v>0</v>
      </c>
      <c r="Q474" s="87"/>
      <c r="R474" s="31"/>
      <c r="S474" s="81" t="str">
        <f t="shared" si="39"/>
        <v/>
      </c>
      <c r="T474" s="42"/>
      <c r="U474" s="29"/>
      <c r="V474" s="87"/>
      <c r="W474" s="32"/>
      <c r="X474" s="81" t="str">
        <f t="shared" si="40"/>
        <v/>
      </c>
      <c r="Y474" s="42"/>
      <c r="Z474" s="45"/>
      <c r="AA474" s="78"/>
      <c r="AB474" s="78" t="str">
        <f>IF(AA474=0,"",VLOOKUP(AA474,#REF!,2,0))</f>
        <v/>
      </c>
      <c r="AC474" s="82"/>
      <c r="AD474" s="78"/>
      <c r="AE474" s="78"/>
      <c r="AF474" s="83"/>
      <c r="AH474" s="75" t="str">
        <f t="shared" si="42"/>
        <v>女子</v>
      </c>
      <c r="AI474" s="75" t="str">
        <f t="shared" si="43"/>
        <v>女子</v>
      </c>
    </row>
    <row r="475" spans="1:35" s="75" customFormat="1" ht="15" customHeight="1">
      <c r="A475" s="77">
        <v>469</v>
      </c>
      <c r="B475" s="78" t="str">
        <f>IF(C475=0,"",VLOOKUP(C475,#REF!,2,0))</f>
        <v/>
      </c>
      <c r="C475" s="107"/>
      <c r="D475" s="10"/>
      <c r="E475" s="31"/>
      <c r="F475" s="42"/>
      <c r="G475" s="31"/>
      <c r="H475" s="31"/>
      <c r="I475" s="31"/>
      <c r="J475" s="31"/>
      <c r="K475" s="79" t="s">
        <v>287</v>
      </c>
      <c r="L475" s="79" t="str">
        <f>IF(ISERROR(VLOOKUP($F475,#REF!,L$3,FALSE)),"",VLOOKUP($F475,#REF!,L$3,FALSE))</f>
        <v/>
      </c>
      <c r="M475" s="88"/>
      <c r="N475" s="88"/>
      <c r="O475" s="78"/>
      <c r="P475" s="80">
        <f t="shared" si="41"/>
        <v>0</v>
      </c>
      <c r="Q475" s="87"/>
      <c r="R475" s="31"/>
      <c r="S475" s="81" t="str">
        <f t="shared" si="39"/>
        <v/>
      </c>
      <c r="T475" s="42"/>
      <c r="U475" s="29"/>
      <c r="V475" s="87"/>
      <c r="W475" s="32"/>
      <c r="X475" s="81" t="str">
        <f t="shared" si="40"/>
        <v/>
      </c>
      <c r="Y475" s="42"/>
      <c r="Z475" s="45"/>
      <c r="AA475" s="78"/>
      <c r="AB475" s="78" t="str">
        <f>IF(AA475=0,"",VLOOKUP(AA475,#REF!,2,0))</f>
        <v/>
      </c>
      <c r="AC475" s="82"/>
      <c r="AD475" s="78"/>
      <c r="AE475" s="78"/>
      <c r="AF475" s="83"/>
      <c r="AH475" s="75" t="str">
        <f t="shared" si="42"/>
        <v>女子</v>
      </c>
      <c r="AI475" s="75" t="str">
        <f t="shared" si="43"/>
        <v>女子</v>
      </c>
    </row>
    <row r="476" spans="1:35" s="75" customFormat="1" ht="15" customHeight="1">
      <c r="A476" s="77">
        <v>470</v>
      </c>
      <c r="B476" s="78" t="str">
        <f>IF(C476=0,"",VLOOKUP(C476,#REF!,2,0))</f>
        <v/>
      </c>
      <c r="C476" s="107"/>
      <c r="D476" s="10"/>
      <c r="E476" s="31"/>
      <c r="F476" s="42"/>
      <c r="G476" s="31"/>
      <c r="H476" s="31"/>
      <c r="I476" s="31"/>
      <c r="J476" s="31"/>
      <c r="K476" s="79" t="s">
        <v>287</v>
      </c>
      <c r="L476" s="79" t="str">
        <f>IF(ISERROR(VLOOKUP($F476,#REF!,L$3,FALSE)),"",VLOOKUP($F476,#REF!,L$3,FALSE))</f>
        <v/>
      </c>
      <c r="M476" s="88"/>
      <c r="N476" s="88"/>
      <c r="O476" s="78"/>
      <c r="P476" s="80">
        <f t="shared" si="41"/>
        <v>0</v>
      </c>
      <c r="Q476" s="87"/>
      <c r="R476" s="31"/>
      <c r="S476" s="81" t="str">
        <f t="shared" si="39"/>
        <v/>
      </c>
      <c r="T476" s="42"/>
      <c r="U476" s="29"/>
      <c r="V476" s="87"/>
      <c r="W476" s="32"/>
      <c r="X476" s="81" t="str">
        <f t="shared" si="40"/>
        <v/>
      </c>
      <c r="Y476" s="42"/>
      <c r="Z476" s="45"/>
      <c r="AA476" s="78"/>
      <c r="AB476" s="78" t="str">
        <f>IF(AA476=0,"",VLOOKUP(AA476,#REF!,2,0))</f>
        <v/>
      </c>
      <c r="AC476" s="82"/>
      <c r="AD476" s="78"/>
      <c r="AE476" s="78"/>
      <c r="AF476" s="83"/>
      <c r="AH476" s="75" t="str">
        <f t="shared" si="42"/>
        <v>女子</v>
      </c>
      <c r="AI476" s="75" t="str">
        <f t="shared" si="43"/>
        <v>女子</v>
      </c>
    </row>
    <row r="477" spans="1:35" s="75" customFormat="1" ht="15" customHeight="1">
      <c r="A477" s="77">
        <v>471</v>
      </c>
      <c r="B477" s="78" t="str">
        <f>IF(C477=0,"",VLOOKUP(C477,#REF!,2,0))</f>
        <v/>
      </c>
      <c r="C477" s="107"/>
      <c r="D477" s="10"/>
      <c r="E477" s="31"/>
      <c r="F477" s="42"/>
      <c r="G477" s="31"/>
      <c r="H477" s="31"/>
      <c r="I477" s="31"/>
      <c r="J477" s="31"/>
      <c r="K477" s="79" t="s">
        <v>287</v>
      </c>
      <c r="L477" s="79" t="str">
        <f>IF(ISERROR(VLOOKUP($F477,#REF!,L$3,FALSE)),"",VLOOKUP($F477,#REF!,L$3,FALSE))</f>
        <v/>
      </c>
      <c r="M477" s="88"/>
      <c r="N477" s="88"/>
      <c r="O477" s="78"/>
      <c r="P477" s="80">
        <f t="shared" si="41"/>
        <v>0</v>
      </c>
      <c r="Q477" s="87"/>
      <c r="R477" s="31"/>
      <c r="S477" s="81" t="str">
        <f t="shared" si="39"/>
        <v/>
      </c>
      <c r="T477" s="42"/>
      <c r="U477" s="29"/>
      <c r="V477" s="87"/>
      <c r="W477" s="32"/>
      <c r="X477" s="81" t="str">
        <f t="shared" si="40"/>
        <v/>
      </c>
      <c r="Y477" s="42"/>
      <c r="Z477" s="45"/>
      <c r="AA477" s="78"/>
      <c r="AB477" s="78" t="str">
        <f>IF(AA477=0,"",VLOOKUP(AA477,#REF!,2,0))</f>
        <v/>
      </c>
      <c r="AC477" s="82"/>
      <c r="AD477" s="78"/>
      <c r="AE477" s="78"/>
      <c r="AF477" s="83"/>
      <c r="AH477" s="75" t="str">
        <f t="shared" si="42"/>
        <v>女子</v>
      </c>
      <c r="AI477" s="75" t="str">
        <f t="shared" si="43"/>
        <v>女子</v>
      </c>
    </row>
    <row r="478" spans="1:35" s="75" customFormat="1" ht="15" customHeight="1">
      <c r="A478" s="77">
        <v>472</v>
      </c>
      <c r="B478" s="78" t="str">
        <f>IF(C478=0,"",VLOOKUP(C478,#REF!,2,0))</f>
        <v/>
      </c>
      <c r="C478" s="107"/>
      <c r="D478" s="10"/>
      <c r="E478" s="31"/>
      <c r="F478" s="42"/>
      <c r="G478" s="31"/>
      <c r="H478" s="31"/>
      <c r="I478" s="31"/>
      <c r="J478" s="31"/>
      <c r="K478" s="79" t="s">
        <v>287</v>
      </c>
      <c r="L478" s="79" t="str">
        <f>IF(ISERROR(VLOOKUP($F478,#REF!,L$3,FALSE)),"",VLOOKUP($F478,#REF!,L$3,FALSE))</f>
        <v/>
      </c>
      <c r="M478" s="88"/>
      <c r="N478" s="88"/>
      <c r="O478" s="78"/>
      <c r="P478" s="80">
        <f t="shared" si="41"/>
        <v>0</v>
      </c>
      <c r="Q478" s="87"/>
      <c r="R478" s="31"/>
      <c r="S478" s="81" t="str">
        <f t="shared" si="39"/>
        <v/>
      </c>
      <c r="T478" s="42"/>
      <c r="U478" s="29"/>
      <c r="V478" s="87"/>
      <c r="W478" s="32"/>
      <c r="X478" s="81" t="str">
        <f t="shared" si="40"/>
        <v/>
      </c>
      <c r="Y478" s="42"/>
      <c r="Z478" s="45"/>
      <c r="AA478" s="78"/>
      <c r="AB478" s="78" t="str">
        <f>IF(AA478=0,"",VLOOKUP(AA478,#REF!,2,0))</f>
        <v/>
      </c>
      <c r="AC478" s="82"/>
      <c r="AD478" s="78"/>
      <c r="AE478" s="78"/>
      <c r="AF478" s="83"/>
      <c r="AH478" s="75" t="str">
        <f t="shared" si="42"/>
        <v>女子</v>
      </c>
      <c r="AI478" s="75" t="str">
        <f t="shared" si="43"/>
        <v>女子</v>
      </c>
    </row>
    <row r="479" spans="1:35" s="75" customFormat="1" ht="15" customHeight="1">
      <c r="A479" s="77">
        <v>473</v>
      </c>
      <c r="B479" s="78" t="str">
        <f>IF(C479=0,"",VLOOKUP(C479,#REF!,2,0))</f>
        <v/>
      </c>
      <c r="C479" s="107"/>
      <c r="D479" s="10"/>
      <c r="E479" s="31"/>
      <c r="F479" s="42"/>
      <c r="G479" s="31"/>
      <c r="H479" s="31"/>
      <c r="I479" s="31"/>
      <c r="J479" s="31"/>
      <c r="K479" s="79" t="s">
        <v>287</v>
      </c>
      <c r="L479" s="79" t="str">
        <f>IF(ISERROR(VLOOKUP($F479,#REF!,L$3,FALSE)),"",VLOOKUP($F479,#REF!,L$3,FALSE))</f>
        <v/>
      </c>
      <c r="M479" s="88"/>
      <c r="N479" s="88"/>
      <c r="O479" s="78"/>
      <c r="P479" s="80">
        <f t="shared" si="41"/>
        <v>0</v>
      </c>
      <c r="Q479" s="87"/>
      <c r="R479" s="31"/>
      <c r="S479" s="81" t="str">
        <f t="shared" si="39"/>
        <v/>
      </c>
      <c r="T479" s="42"/>
      <c r="U479" s="29"/>
      <c r="V479" s="87"/>
      <c r="W479" s="32"/>
      <c r="X479" s="81" t="str">
        <f t="shared" si="40"/>
        <v/>
      </c>
      <c r="Y479" s="42"/>
      <c r="Z479" s="45"/>
      <c r="AA479" s="78"/>
      <c r="AB479" s="78" t="str">
        <f>IF(AA479=0,"",VLOOKUP(AA479,#REF!,2,0))</f>
        <v/>
      </c>
      <c r="AC479" s="82"/>
      <c r="AD479" s="78"/>
      <c r="AE479" s="78"/>
      <c r="AF479" s="83"/>
      <c r="AH479" s="75" t="str">
        <f t="shared" si="42"/>
        <v>女子</v>
      </c>
      <c r="AI479" s="75" t="str">
        <f t="shared" si="43"/>
        <v>女子</v>
      </c>
    </row>
    <row r="480" spans="1:35" s="75" customFormat="1" ht="15" customHeight="1">
      <c r="A480" s="77">
        <v>474</v>
      </c>
      <c r="B480" s="78" t="str">
        <f>IF(C480=0,"",VLOOKUP(C480,#REF!,2,0))</f>
        <v/>
      </c>
      <c r="C480" s="107"/>
      <c r="D480" s="10"/>
      <c r="E480" s="31"/>
      <c r="F480" s="42"/>
      <c r="G480" s="31"/>
      <c r="H480" s="31"/>
      <c r="I480" s="31"/>
      <c r="J480" s="31"/>
      <c r="K480" s="79" t="s">
        <v>287</v>
      </c>
      <c r="L480" s="79" t="str">
        <f>IF(ISERROR(VLOOKUP($F480,#REF!,L$3,FALSE)),"",VLOOKUP($F480,#REF!,L$3,FALSE))</f>
        <v/>
      </c>
      <c r="M480" s="88"/>
      <c r="N480" s="88"/>
      <c r="O480" s="78"/>
      <c r="P480" s="80">
        <f t="shared" si="41"/>
        <v>0</v>
      </c>
      <c r="Q480" s="87"/>
      <c r="R480" s="31"/>
      <c r="S480" s="81" t="str">
        <f t="shared" si="39"/>
        <v/>
      </c>
      <c r="T480" s="42"/>
      <c r="U480" s="29"/>
      <c r="V480" s="87"/>
      <c r="W480" s="32"/>
      <c r="X480" s="81" t="str">
        <f t="shared" si="40"/>
        <v/>
      </c>
      <c r="Y480" s="42"/>
      <c r="Z480" s="45"/>
      <c r="AA480" s="78"/>
      <c r="AB480" s="78" t="str">
        <f>IF(AA480=0,"",VLOOKUP(AA480,#REF!,2,0))</f>
        <v/>
      </c>
      <c r="AC480" s="82"/>
      <c r="AD480" s="78"/>
      <c r="AE480" s="78"/>
      <c r="AF480" s="83"/>
      <c r="AH480" s="75" t="str">
        <f t="shared" si="42"/>
        <v>女子</v>
      </c>
      <c r="AI480" s="75" t="str">
        <f t="shared" si="43"/>
        <v>女子</v>
      </c>
    </row>
    <row r="481" spans="1:35" s="75" customFormat="1" ht="15" customHeight="1">
      <c r="A481" s="77">
        <v>475</v>
      </c>
      <c r="B481" s="78" t="str">
        <f>IF(C481=0,"",VLOOKUP(C481,#REF!,2,0))</f>
        <v/>
      </c>
      <c r="C481" s="107"/>
      <c r="D481" s="10"/>
      <c r="E481" s="31"/>
      <c r="F481" s="42"/>
      <c r="G481" s="31"/>
      <c r="H481" s="31"/>
      <c r="I481" s="31"/>
      <c r="J481" s="31"/>
      <c r="K481" s="79" t="s">
        <v>287</v>
      </c>
      <c r="L481" s="79" t="str">
        <f>IF(ISERROR(VLOOKUP($F481,#REF!,L$3,FALSE)),"",VLOOKUP($F481,#REF!,L$3,FALSE))</f>
        <v/>
      </c>
      <c r="M481" s="88"/>
      <c r="N481" s="88"/>
      <c r="O481" s="78"/>
      <c r="P481" s="80">
        <f t="shared" si="41"/>
        <v>0</v>
      </c>
      <c r="Q481" s="87"/>
      <c r="R481" s="31"/>
      <c r="S481" s="81" t="str">
        <f t="shared" si="39"/>
        <v/>
      </c>
      <c r="T481" s="42"/>
      <c r="U481" s="29"/>
      <c r="V481" s="87"/>
      <c r="W481" s="32"/>
      <c r="X481" s="81" t="str">
        <f t="shared" si="40"/>
        <v/>
      </c>
      <c r="Y481" s="42"/>
      <c r="Z481" s="45"/>
      <c r="AA481" s="78"/>
      <c r="AB481" s="78" t="str">
        <f>IF(AA481=0,"",VLOOKUP(AA481,#REF!,2,0))</f>
        <v/>
      </c>
      <c r="AC481" s="82"/>
      <c r="AD481" s="78"/>
      <c r="AE481" s="78"/>
      <c r="AF481" s="83"/>
      <c r="AH481" s="75" t="str">
        <f t="shared" si="42"/>
        <v>女子</v>
      </c>
      <c r="AI481" s="75" t="str">
        <f t="shared" si="43"/>
        <v>女子</v>
      </c>
    </row>
    <row r="482" spans="1:35" s="75" customFormat="1" ht="15" customHeight="1">
      <c r="A482" s="77">
        <v>476</v>
      </c>
      <c r="B482" s="78" t="str">
        <f>IF(C482=0,"",VLOOKUP(C482,#REF!,2,0))</f>
        <v/>
      </c>
      <c r="C482" s="107"/>
      <c r="D482" s="10"/>
      <c r="E482" s="31"/>
      <c r="F482" s="42"/>
      <c r="G482" s="31"/>
      <c r="H482" s="31"/>
      <c r="I482" s="31"/>
      <c r="J482" s="31"/>
      <c r="K482" s="79" t="s">
        <v>287</v>
      </c>
      <c r="L482" s="79" t="str">
        <f>IF(ISERROR(VLOOKUP($F482,#REF!,L$3,FALSE)),"",VLOOKUP($F482,#REF!,L$3,FALSE))</f>
        <v/>
      </c>
      <c r="M482" s="88"/>
      <c r="N482" s="88"/>
      <c r="O482" s="78"/>
      <c r="P482" s="80">
        <f t="shared" si="41"/>
        <v>0</v>
      </c>
      <c r="Q482" s="87"/>
      <c r="R482" s="31"/>
      <c r="S482" s="81" t="str">
        <f t="shared" si="39"/>
        <v/>
      </c>
      <c r="T482" s="42"/>
      <c r="U482" s="29"/>
      <c r="V482" s="87"/>
      <c r="W482" s="32"/>
      <c r="X482" s="81" t="str">
        <f t="shared" si="40"/>
        <v/>
      </c>
      <c r="Y482" s="42"/>
      <c r="Z482" s="45"/>
      <c r="AA482" s="78"/>
      <c r="AB482" s="78" t="str">
        <f>IF(AA482=0,"",VLOOKUP(AA482,#REF!,2,0))</f>
        <v/>
      </c>
      <c r="AC482" s="82"/>
      <c r="AD482" s="78"/>
      <c r="AE482" s="78"/>
      <c r="AF482" s="83"/>
      <c r="AH482" s="75" t="str">
        <f t="shared" si="42"/>
        <v>女子</v>
      </c>
      <c r="AI482" s="75" t="str">
        <f t="shared" si="43"/>
        <v>女子</v>
      </c>
    </row>
    <row r="483" spans="1:35" s="75" customFormat="1" ht="15" customHeight="1">
      <c r="A483" s="77">
        <v>477</v>
      </c>
      <c r="B483" s="78" t="str">
        <f>IF(C483=0,"",VLOOKUP(C483,#REF!,2,0))</f>
        <v/>
      </c>
      <c r="C483" s="107"/>
      <c r="D483" s="10"/>
      <c r="E483" s="31"/>
      <c r="F483" s="42"/>
      <c r="G483" s="31"/>
      <c r="H483" s="31"/>
      <c r="I483" s="31"/>
      <c r="J483" s="31"/>
      <c r="K483" s="79" t="s">
        <v>287</v>
      </c>
      <c r="L483" s="79" t="str">
        <f>IF(ISERROR(VLOOKUP($F483,#REF!,L$3,FALSE)),"",VLOOKUP($F483,#REF!,L$3,FALSE))</f>
        <v/>
      </c>
      <c r="M483" s="88"/>
      <c r="N483" s="88"/>
      <c r="O483" s="78"/>
      <c r="P483" s="80">
        <f t="shared" si="41"/>
        <v>0</v>
      </c>
      <c r="Q483" s="87"/>
      <c r="R483" s="31"/>
      <c r="S483" s="81" t="str">
        <f t="shared" si="39"/>
        <v/>
      </c>
      <c r="T483" s="42"/>
      <c r="U483" s="29"/>
      <c r="V483" s="87"/>
      <c r="W483" s="32"/>
      <c r="X483" s="81" t="str">
        <f t="shared" si="40"/>
        <v/>
      </c>
      <c r="Y483" s="42"/>
      <c r="Z483" s="45"/>
      <c r="AA483" s="78"/>
      <c r="AB483" s="78" t="str">
        <f>IF(AA483=0,"",VLOOKUP(AA483,#REF!,2,0))</f>
        <v/>
      </c>
      <c r="AC483" s="82"/>
      <c r="AD483" s="78"/>
      <c r="AE483" s="78"/>
      <c r="AF483" s="83"/>
      <c r="AH483" s="75" t="str">
        <f t="shared" si="42"/>
        <v>女子</v>
      </c>
      <c r="AI483" s="75" t="str">
        <f t="shared" si="43"/>
        <v>女子</v>
      </c>
    </row>
    <row r="484" spans="1:35" s="75" customFormat="1" ht="15" customHeight="1">
      <c r="A484" s="77">
        <v>478</v>
      </c>
      <c r="B484" s="78" t="str">
        <f>IF(C484=0,"",VLOOKUP(C484,#REF!,2,0))</f>
        <v/>
      </c>
      <c r="C484" s="107"/>
      <c r="D484" s="10"/>
      <c r="E484" s="31"/>
      <c r="F484" s="42"/>
      <c r="G484" s="31"/>
      <c r="H484" s="31"/>
      <c r="I484" s="31"/>
      <c r="J484" s="31"/>
      <c r="K484" s="79" t="s">
        <v>287</v>
      </c>
      <c r="L484" s="79" t="str">
        <f>IF(ISERROR(VLOOKUP($F484,#REF!,L$3,FALSE)),"",VLOOKUP($F484,#REF!,L$3,FALSE))</f>
        <v/>
      </c>
      <c r="M484" s="88"/>
      <c r="N484" s="88"/>
      <c r="O484" s="78"/>
      <c r="P484" s="80">
        <f t="shared" si="41"/>
        <v>0</v>
      </c>
      <c r="Q484" s="87"/>
      <c r="R484" s="31"/>
      <c r="S484" s="81" t="str">
        <f t="shared" si="39"/>
        <v/>
      </c>
      <c r="T484" s="42"/>
      <c r="U484" s="29"/>
      <c r="V484" s="87"/>
      <c r="W484" s="32"/>
      <c r="X484" s="81" t="str">
        <f t="shared" si="40"/>
        <v/>
      </c>
      <c r="Y484" s="42"/>
      <c r="Z484" s="45"/>
      <c r="AA484" s="78"/>
      <c r="AB484" s="78" t="str">
        <f>IF(AA484=0,"",VLOOKUP(AA484,#REF!,2,0))</f>
        <v/>
      </c>
      <c r="AC484" s="82"/>
      <c r="AD484" s="78"/>
      <c r="AE484" s="78"/>
      <c r="AF484" s="83"/>
      <c r="AH484" s="75" t="str">
        <f t="shared" si="42"/>
        <v>女子</v>
      </c>
      <c r="AI484" s="75" t="str">
        <f t="shared" si="43"/>
        <v>女子</v>
      </c>
    </row>
    <row r="485" spans="1:35" s="75" customFormat="1" ht="15" customHeight="1">
      <c r="A485" s="77">
        <v>479</v>
      </c>
      <c r="B485" s="78" t="str">
        <f>IF(C485=0,"",VLOOKUP(C485,#REF!,2,0))</f>
        <v/>
      </c>
      <c r="C485" s="107"/>
      <c r="D485" s="10"/>
      <c r="E485" s="31"/>
      <c r="F485" s="42"/>
      <c r="G485" s="31"/>
      <c r="H485" s="31"/>
      <c r="I485" s="31"/>
      <c r="J485" s="31"/>
      <c r="K485" s="79" t="s">
        <v>287</v>
      </c>
      <c r="L485" s="79" t="str">
        <f>IF(ISERROR(VLOOKUP($F485,#REF!,L$3,FALSE)),"",VLOOKUP($F485,#REF!,L$3,FALSE))</f>
        <v/>
      </c>
      <c r="M485" s="88"/>
      <c r="N485" s="88"/>
      <c r="O485" s="78"/>
      <c r="P485" s="80">
        <f t="shared" si="41"/>
        <v>0</v>
      </c>
      <c r="Q485" s="87"/>
      <c r="R485" s="31"/>
      <c r="S485" s="81" t="str">
        <f t="shared" si="39"/>
        <v/>
      </c>
      <c r="T485" s="42"/>
      <c r="U485" s="29"/>
      <c r="V485" s="87"/>
      <c r="W485" s="32"/>
      <c r="X485" s="81" t="str">
        <f t="shared" si="40"/>
        <v/>
      </c>
      <c r="Y485" s="42"/>
      <c r="Z485" s="45"/>
      <c r="AA485" s="78"/>
      <c r="AB485" s="78" t="str">
        <f>IF(AA485=0,"",VLOOKUP(AA485,#REF!,2,0))</f>
        <v/>
      </c>
      <c r="AC485" s="82"/>
      <c r="AD485" s="78"/>
      <c r="AE485" s="78"/>
      <c r="AF485" s="83"/>
      <c r="AH485" s="75" t="str">
        <f t="shared" si="42"/>
        <v>女子</v>
      </c>
      <c r="AI485" s="75" t="str">
        <f t="shared" si="43"/>
        <v>女子</v>
      </c>
    </row>
    <row r="486" spans="1:35" s="75" customFormat="1" ht="15" customHeight="1">
      <c r="A486" s="77">
        <v>480</v>
      </c>
      <c r="B486" s="78" t="str">
        <f>IF(C486=0,"",VLOOKUP(C486,#REF!,2,0))</f>
        <v/>
      </c>
      <c r="C486" s="107"/>
      <c r="D486" s="10"/>
      <c r="E486" s="31"/>
      <c r="F486" s="42"/>
      <c r="G486" s="31"/>
      <c r="H486" s="31"/>
      <c r="I486" s="31"/>
      <c r="J486" s="31"/>
      <c r="K486" s="79" t="s">
        <v>287</v>
      </c>
      <c r="L486" s="79" t="str">
        <f>IF(ISERROR(VLOOKUP($F486,#REF!,L$3,FALSE)),"",VLOOKUP($F486,#REF!,L$3,FALSE))</f>
        <v/>
      </c>
      <c r="M486" s="88"/>
      <c r="N486" s="88"/>
      <c r="O486" s="78"/>
      <c r="P486" s="80">
        <f t="shared" si="41"/>
        <v>0</v>
      </c>
      <c r="Q486" s="87"/>
      <c r="R486" s="31"/>
      <c r="S486" s="81" t="str">
        <f t="shared" si="39"/>
        <v/>
      </c>
      <c r="T486" s="42"/>
      <c r="U486" s="29"/>
      <c r="V486" s="87"/>
      <c r="W486" s="32"/>
      <c r="X486" s="81" t="str">
        <f t="shared" si="40"/>
        <v/>
      </c>
      <c r="Y486" s="42"/>
      <c r="Z486" s="45"/>
      <c r="AA486" s="78"/>
      <c r="AB486" s="78" t="str">
        <f>IF(AA486=0,"",VLOOKUP(AA486,#REF!,2,0))</f>
        <v/>
      </c>
      <c r="AC486" s="82"/>
      <c r="AD486" s="78"/>
      <c r="AE486" s="78"/>
      <c r="AF486" s="83"/>
      <c r="AH486" s="75" t="str">
        <f t="shared" si="42"/>
        <v>女子</v>
      </c>
      <c r="AI486" s="75" t="str">
        <f t="shared" si="43"/>
        <v>女子</v>
      </c>
    </row>
    <row r="487" spans="1:35" s="75" customFormat="1" ht="15" customHeight="1">
      <c r="A487" s="77">
        <v>481</v>
      </c>
      <c r="B487" s="78" t="str">
        <f>IF(C487=0,"",VLOOKUP(C487,#REF!,2,0))</f>
        <v/>
      </c>
      <c r="C487" s="107"/>
      <c r="D487" s="10"/>
      <c r="E487" s="31"/>
      <c r="F487" s="42"/>
      <c r="G487" s="31"/>
      <c r="H487" s="31"/>
      <c r="I487" s="31"/>
      <c r="J487" s="31"/>
      <c r="K487" s="79" t="s">
        <v>287</v>
      </c>
      <c r="L487" s="79" t="str">
        <f>IF(ISERROR(VLOOKUP($F487,#REF!,L$3,FALSE)),"",VLOOKUP($F487,#REF!,L$3,FALSE))</f>
        <v/>
      </c>
      <c r="M487" s="88"/>
      <c r="N487" s="88"/>
      <c r="O487" s="78"/>
      <c r="P487" s="80">
        <f t="shared" si="41"/>
        <v>0</v>
      </c>
      <c r="Q487" s="87"/>
      <c r="R487" s="31"/>
      <c r="S487" s="81" t="str">
        <f t="shared" si="39"/>
        <v/>
      </c>
      <c r="T487" s="42"/>
      <c r="U487" s="29"/>
      <c r="V487" s="87"/>
      <c r="W487" s="32"/>
      <c r="X487" s="81" t="str">
        <f t="shared" si="40"/>
        <v/>
      </c>
      <c r="Y487" s="42"/>
      <c r="Z487" s="45"/>
      <c r="AA487" s="78"/>
      <c r="AB487" s="78" t="str">
        <f>IF(AA487=0,"",VLOOKUP(AA487,#REF!,2,0))</f>
        <v/>
      </c>
      <c r="AC487" s="82"/>
      <c r="AD487" s="78"/>
      <c r="AE487" s="78"/>
      <c r="AF487" s="83"/>
      <c r="AH487" s="75" t="str">
        <f t="shared" si="42"/>
        <v>女子</v>
      </c>
      <c r="AI487" s="75" t="str">
        <f t="shared" si="43"/>
        <v>女子</v>
      </c>
    </row>
    <row r="488" spans="1:35" s="75" customFormat="1" ht="15" customHeight="1">
      <c r="A488" s="77">
        <v>482</v>
      </c>
      <c r="B488" s="78" t="str">
        <f>IF(C488=0,"",VLOOKUP(C488,#REF!,2,0))</f>
        <v/>
      </c>
      <c r="C488" s="107"/>
      <c r="D488" s="10"/>
      <c r="E488" s="31"/>
      <c r="F488" s="42"/>
      <c r="G488" s="31"/>
      <c r="H488" s="31"/>
      <c r="I488" s="31"/>
      <c r="J488" s="31"/>
      <c r="K488" s="79" t="s">
        <v>287</v>
      </c>
      <c r="L488" s="79" t="str">
        <f>IF(ISERROR(VLOOKUP($F488,#REF!,L$3,FALSE)),"",VLOOKUP($F488,#REF!,L$3,FALSE))</f>
        <v/>
      </c>
      <c r="M488" s="88"/>
      <c r="N488" s="88"/>
      <c r="O488" s="78"/>
      <c r="P488" s="80">
        <f t="shared" si="41"/>
        <v>0</v>
      </c>
      <c r="Q488" s="87"/>
      <c r="R488" s="31"/>
      <c r="S488" s="81" t="str">
        <f t="shared" si="39"/>
        <v/>
      </c>
      <c r="T488" s="42"/>
      <c r="U488" s="29"/>
      <c r="V488" s="87"/>
      <c r="W488" s="32"/>
      <c r="X488" s="81" t="str">
        <f t="shared" si="40"/>
        <v/>
      </c>
      <c r="Y488" s="42"/>
      <c r="Z488" s="45"/>
      <c r="AA488" s="78"/>
      <c r="AB488" s="78" t="str">
        <f>IF(AA488=0,"",VLOOKUP(AA488,#REF!,2,0))</f>
        <v/>
      </c>
      <c r="AC488" s="82"/>
      <c r="AD488" s="78"/>
      <c r="AE488" s="78"/>
      <c r="AF488" s="83"/>
      <c r="AH488" s="75" t="str">
        <f t="shared" si="42"/>
        <v>女子</v>
      </c>
      <c r="AI488" s="75" t="str">
        <f t="shared" si="43"/>
        <v>女子</v>
      </c>
    </row>
    <row r="489" spans="1:35" s="75" customFormat="1" ht="15" customHeight="1">
      <c r="A489" s="77">
        <v>483</v>
      </c>
      <c r="B489" s="78" t="str">
        <f>IF(C489=0,"",VLOOKUP(C489,#REF!,2,0))</f>
        <v/>
      </c>
      <c r="C489" s="107"/>
      <c r="D489" s="10"/>
      <c r="E489" s="31"/>
      <c r="F489" s="42"/>
      <c r="G489" s="31"/>
      <c r="H489" s="31"/>
      <c r="I489" s="31"/>
      <c r="J489" s="31"/>
      <c r="K489" s="79" t="s">
        <v>287</v>
      </c>
      <c r="L489" s="79" t="str">
        <f>IF(ISERROR(VLOOKUP($F489,#REF!,L$3,FALSE)),"",VLOOKUP($F489,#REF!,L$3,FALSE))</f>
        <v/>
      </c>
      <c r="M489" s="88"/>
      <c r="N489" s="88"/>
      <c r="O489" s="78"/>
      <c r="P489" s="80">
        <f t="shared" si="41"/>
        <v>0</v>
      </c>
      <c r="Q489" s="87"/>
      <c r="R489" s="31"/>
      <c r="S489" s="81" t="str">
        <f t="shared" si="39"/>
        <v/>
      </c>
      <c r="T489" s="42"/>
      <c r="U489" s="29"/>
      <c r="V489" s="87"/>
      <c r="W489" s="32"/>
      <c r="X489" s="81" t="str">
        <f t="shared" si="40"/>
        <v/>
      </c>
      <c r="Y489" s="42"/>
      <c r="Z489" s="45"/>
      <c r="AA489" s="78"/>
      <c r="AB489" s="78" t="str">
        <f>IF(AA489=0,"",VLOOKUP(AA489,#REF!,2,0))</f>
        <v/>
      </c>
      <c r="AC489" s="82"/>
      <c r="AD489" s="78"/>
      <c r="AE489" s="78"/>
      <c r="AF489" s="83"/>
      <c r="AH489" s="75" t="str">
        <f t="shared" si="42"/>
        <v>女子</v>
      </c>
      <c r="AI489" s="75" t="str">
        <f t="shared" si="43"/>
        <v>女子</v>
      </c>
    </row>
    <row r="490" spans="1:35" s="75" customFormat="1" ht="15" customHeight="1">
      <c r="A490" s="77">
        <v>484</v>
      </c>
      <c r="B490" s="78" t="str">
        <f>IF(C490=0,"",VLOOKUP(C490,#REF!,2,0))</f>
        <v/>
      </c>
      <c r="C490" s="107"/>
      <c r="D490" s="10"/>
      <c r="E490" s="31"/>
      <c r="F490" s="42"/>
      <c r="G490" s="31"/>
      <c r="H490" s="31"/>
      <c r="I490" s="31"/>
      <c r="J490" s="31"/>
      <c r="K490" s="79" t="s">
        <v>287</v>
      </c>
      <c r="L490" s="79" t="str">
        <f>IF(ISERROR(VLOOKUP($F490,#REF!,L$3,FALSE)),"",VLOOKUP($F490,#REF!,L$3,FALSE))</f>
        <v/>
      </c>
      <c r="M490" s="88"/>
      <c r="N490" s="88"/>
      <c r="O490" s="78"/>
      <c r="P490" s="80">
        <f t="shared" si="41"/>
        <v>0</v>
      </c>
      <c r="Q490" s="87"/>
      <c r="R490" s="31"/>
      <c r="S490" s="81" t="str">
        <f t="shared" si="39"/>
        <v/>
      </c>
      <c r="T490" s="42"/>
      <c r="U490" s="29"/>
      <c r="V490" s="87"/>
      <c r="W490" s="32"/>
      <c r="X490" s="81" t="str">
        <f t="shared" si="40"/>
        <v/>
      </c>
      <c r="Y490" s="42"/>
      <c r="Z490" s="45"/>
      <c r="AA490" s="78"/>
      <c r="AB490" s="78" t="str">
        <f>IF(AA490=0,"",VLOOKUP(AA490,#REF!,2,0))</f>
        <v/>
      </c>
      <c r="AC490" s="82"/>
      <c r="AD490" s="78"/>
      <c r="AE490" s="78"/>
      <c r="AF490" s="83"/>
      <c r="AH490" s="75" t="str">
        <f t="shared" si="42"/>
        <v>女子</v>
      </c>
      <c r="AI490" s="75" t="str">
        <f t="shared" si="43"/>
        <v>女子</v>
      </c>
    </row>
    <row r="491" spans="1:35" s="75" customFormat="1" ht="15" customHeight="1">
      <c r="A491" s="77">
        <v>485</v>
      </c>
      <c r="B491" s="78" t="str">
        <f>IF(C491=0,"",VLOOKUP(C491,#REF!,2,0))</f>
        <v/>
      </c>
      <c r="C491" s="107"/>
      <c r="D491" s="10"/>
      <c r="E491" s="31"/>
      <c r="F491" s="42"/>
      <c r="G491" s="31"/>
      <c r="H491" s="31"/>
      <c r="I491" s="31"/>
      <c r="J491" s="31"/>
      <c r="K491" s="79" t="s">
        <v>287</v>
      </c>
      <c r="L491" s="79" t="str">
        <f>IF(ISERROR(VLOOKUP($F491,#REF!,L$3,FALSE)),"",VLOOKUP($F491,#REF!,L$3,FALSE))</f>
        <v/>
      </c>
      <c r="M491" s="88"/>
      <c r="N491" s="88"/>
      <c r="O491" s="78"/>
      <c r="P491" s="80">
        <f t="shared" si="41"/>
        <v>0</v>
      </c>
      <c r="Q491" s="87"/>
      <c r="R491" s="31"/>
      <c r="S491" s="81" t="str">
        <f t="shared" si="39"/>
        <v/>
      </c>
      <c r="T491" s="42"/>
      <c r="U491" s="29"/>
      <c r="V491" s="87"/>
      <c r="W491" s="32"/>
      <c r="X491" s="81" t="str">
        <f t="shared" si="40"/>
        <v/>
      </c>
      <c r="Y491" s="42"/>
      <c r="Z491" s="45"/>
      <c r="AA491" s="78"/>
      <c r="AB491" s="78" t="str">
        <f>IF(AA491=0,"",VLOOKUP(AA491,#REF!,2,0))</f>
        <v/>
      </c>
      <c r="AC491" s="82"/>
      <c r="AD491" s="78"/>
      <c r="AE491" s="78"/>
      <c r="AF491" s="83"/>
      <c r="AH491" s="75" t="str">
        <f t="shared" si="42"/>
        <v>女子</v>
      </c>
      <c r="AI491" s="75" t="str">
        <f t="shared" si="43"/>
        <v>女子</v>
      </c>
    </row>
    <row r="492" spans="1:35" s="75" customFormat="1" ht="15" customHeight="1">
      <c r="A492" s="77">
        <v>486</v>
      </c>
      <c r="B492" s="78" t="str">
        <f>IF(C492=0,"",VLOOKUP(C492,#REF!,2,0))</f>
        <v/>
      </c>
      <c r="C492" s="107"/>
      <c r="D492" s="10"/>
      <c r="E492" s="31"/>
      <c r="F492" s="42"/>
      <c r="G492" s="31"/>
      <c r="H492" s="31"/>
      <c r="I492" s="31"/>
      <c r="J492" s="31"/>
      <c r="K492" s="79" t="s">
        <v>287</v>
      </c>
      <c r="L492" s="79" t="str">
        <f>IF(ISERROR(VLOOKUP($F492,#REF!,L$3,FALSE)),"",VLOOKUP($F492,#REF!,L$3,FALSE))</f>
        <v/>
      </c>
      <c r="M492" s="88"/>
      <c r="N492" s="88"/>
      <c r="O492" s="78"/>
      <c r="P492" s="80">
        <f t="shared" si="41"/>
        <v>0</v>
      </c>
      <c r="Q492" s="87"/>
      <c r="R492" s="31"/>
      <c r="S492" s="81" t="str">
        <f t="shared" si="39"/>
        <v/>
      </c>
      <c r="T492" s="42"/>
      <c r="U492" s="29"/>
      <c r="V492" s="87"/>
      <c r="W492" s="32"/>
      <c r="X492" s="81" t="str">
        <f t="shared" si="40"/>
        <v/>
      </c>
      <c r="Y492" s="42"/>
      <c r="Z492" s="45"/>
      <c r="AA492" s="78"/>
      <c r="AB492" s="78" t="str">
        <f>IF(AA492=0,"",VLOOKUP(AA492,#REF!,2,0))</f>
        <v/>
      </c>
      <c r="AC492" s="82"/>
      <c r="AD492" s="78"/>
      <c r="AE492" s="78"/>
      <c r="AF492" s="83"/>
      <c r="AH492" s="75" t="str">
        <f t="shared" si="42"/>
        <v>女子</v>
      </c>
      <c r="AI492" s="75" t="str">
        <f t="shared" si="43"/>
        <v>女子</v>
      </c>
    </row>
    <row r="493" spans="1:35" s="75" customFormat="1" ht="15" customHeight="1">
      <c r="A493" s="77">
        <v>487</v>
      </c>
      <c r="B493" s="78" t="str">
        <f>IF(C493=0,"",VLOOKUP(C493,#REF!,2,0))</f>
        <v/>
      </c>
      <c r="C493" s="107"/>
      <c r="D493" s="10"/>
      <c r="E493" s="31"/>
      <c r="F493" s="42"/>
      <c r="G493" s="31"/>
      <c r="H493" s="31"/>
      <c r="I493" s="31"/>
      <c r="J493" s="31"/>
      <c r="K493" s="79" t="s">
        <v>287</v>
      </c>
      <c r="L493" s="79" t="str">
        <f>IF(ISERROR(VLOOKUP($F493,#REF!,L$3,FALSE)),"",VLOOKUP($F493,#REF!,L$3,FALSE))</f>
        <v/>
      </c>
      <c r="M493" s="88"/>
      <c r="N493" s="88"/>
      <c r="O493" s="78"/>
      <c r="P493" s="80">
        <f t="shared" si="41"/>
        <v>0</v>
      </c>
      <c r="Q493" s="87"/>
      <c r="R493" s="31"/>
      <c r="S493" s="81" t="str">
        <f t="shared" si="39"/>
        <v/>
      </c>
      <c r="T493" s="42"/>
      <c r="U493" s="29"/>
      <c r="V493" s="87"/>
      <c r="W493" s="32"/>
      <c r="X493" s="81" t="str">
        <f t="shared" si="40"/>
        <v/>
      </c>
      <c r="Y493" s="42"/>
      <c r="Z493" s="45"/>
      <c r="AA493" s="78"/>
      <c r="AB493" s="78" t="str">
        <f>IF(AA493=0,"",VLOOKUP(AA493,#REF!,2,0))</f>
        <v/>
      </c>
      <c r="AC493" s="82"/>
      <c r="AD493" s="78"/>
      <c r="AE493" s="78"/>
      <c r="AF493" s="83"/>
      <c r="AH493" s="75" t="str">
        <f t="shared" si="42"/>
        <v>女子</v>
      </c>
      <c r="AI493" s="75" t="str">
        <f t="shared" si="43"/>
        <v>女子</v>
      </c>
    </row>
    <row r="494" spans="1:35" s="75" customFormat="1" ht="15" customHeight="1">
      <c r="A494" s="77">
        <v>488</v>
      </c>
      <c r="B494" s="78" t="str">
        <f>IF(C494=0,"",VLOOKUP(C494,#REF!,2,0))</f>
        <v/>
      </c>
      <c r="C494" s="107"/>
      <c r="D494" s="10"/>
      <c r="E494" s="31"/>
      <c r="F494" s="42"/>
      <c r="G494" s="31"/>
      <c r="H494" s="31"/>
      <c r="I494" s="31"/>
      <c r="J494" s="31"/>
      <c r="K494" s="79" t="s">
        <v>287</v>
      </c>
      <c r="L494" s="79" t="str">
        <f>IF(ISERROR(VLOOKUP($F494,#REF!,L$3,FALSE)),"",VLOOKUP($F494,#REF!,L$3,FALSE))</f>
        <v/>
      </c>
      <c r="M494" s="88"/>
      <c r="N494" s="88"/>
      <c r="O494" s="78"/>
      <c r="P494" s="80">
        <f t="shared" si="41"/>
        <v>0</v>
      </c>
      <c r="Q494" s="87"/>
      <c r="R494" s="31"/>
      <c r="S494" s="81" t="str">
        <f t="shared" si="39"/>
        <v/>
      </c>
      <c r="T494" s="42"/>
      <c r="U494" s="29"/>
      <c r="V494" s="87"/>
      <c r="W494" s="32"/>
      <c r="X494" s="81" t="str">
        <f t="shared" si="40"/>
        <v/>
      </c>
      <c r="Y494" s="42"/>
      <c r="Z494" s="45"/>
      <c r="AA494" s="78"/>
      <c r="AB494" s="78" t="str">
        <f>IF(AA494=0,"",VLOOKUP(AA494,#REF!,2,0))</f>
        <v/>
      </c>
      <c r="AC494" s="82"/>
      <c r="AD494" s="78"/>
      <c r="AE494" s="78"/>
      <c r="AF494" s="83"/>
      <c r="AH494" s="75" t="str">
        <f t="shared" si="42"/>
        <v>女子</v>
      </c>
      <c r="AI494" s="75" t="str">
        <f t="shared" si="43"/>
        <v>女子</v>
      </c>
    </row>
    <row r="495" spans="1:35" s="75" customFormat="1" ht="15" customHeight="1">
      <c r="A495" s="77">
        <v>489</v>
      </c>
      <c r="B495" s="78" t="str">
        <f>IF(C495=0,"",VLOOKUP(C495,#REF!,2,0))</f>
        <v/>
      </c>
      <c r="C495" s="107"/>
      <c r="D495" s="10"/>
      <c r="E495" s="31"/>
      <c r="F495" s="42"/>
      <c r="G495" s="31"/>
      <c r="H495" s="31"/>
      <c r="I495" s="31"/>
      <c r="J495" s="31"/>
      <c r="K495" s="79" t="s">
        <v>287</v>
      </c>
      <c r="L495" s="79" t="str">
        <f>IF(ISERROR(VLOOKUP($F495,#REF!,L$3,FALSE)),"",VLOOKUP($F495,#REF!,L$3,FALSE))</f>
        <v/>
      </c>
      <c r="M495" s="88"/>
      <c r="N495" s="88"/>
      <c r="O495" s="78"/>
      <c r="P495" s="80">
        <f t="shared" si="41"/>
        <v>0</v>
      </c>
      <c r="Q495" s="87"/>
      <c r="R495" s="31"/>
      <c r="S495" s="81" t="str">
        <f t="shared" si="39"/>
        <v/>
      </c>
      <c r="T495" s="42"/>
      <c r="U495" s="29"/>
      <c r="V495" s="87"/>
      <c r="W495" s="32"/>
      <c r="X495" s="81" t="str">
        <f t="shared" si="40"/>
        <v/>
      </c>
      <c r="Y495" s="42"/>
      <c r="Z495" s="45"/>
      <c r="AA495" s="78"/>
      <c r="AB495" s="78" t="str">
        <f>IF(AA495=0,"",VLOOKUP(AA495,#REF!,2,0))</f>
        <v/>
      </c>
      <c r="AC495" s="82"/>
      <c r="AD495" s="78"/>
      <c r="AE495" s="78"/>
      <c r="AF495" s="83"/>
      <c r="AH495" s="75" t="str">
        <f t="shared" si="42"/>
        <v>女子</v>
      </c>
      <c r="AI495" s="75" t="str">
        <f t="shared" si="43"/>
        <v>女子</v>
      </c>
    </row>
    <row r="496" spans="1:35" s="75" customFormat="1" ht="15" customHeight="1">
      <c r="A496" s="77">
        <v>490</v>
      </c>
      <c r="B496" s="78" t="str">
        <f>IF(C496=0,"",VLOOKUP(C496,#REF!,2,0))</f>
        <v/>
      </c>
      <c r="C496" s="107"/>
      <c r="D496" s="10"/>
      <c r="E496" s="31"/>
      <c r="F496" s="42"/>
      <c r="G496" s="31"/>
      <c r="H496" s="31"/>
      <c r="I496" s="31"/>
      <c r="J496" s="31"/>
      <c r="K496" s="79" t="s">
        <v>287</v>
      </c>
      <c r="L496" s="79" t="str">
        <f>IF(ISERROR(VLOOKUP($F496,#REF!,L$3,FALSE)),"",VLOOKUP($F496,#REF!,L$3,FALSE))</f>
        <v/>
      </c>
      <c r="M496" s="88"/>
      <c r="N496" s="88"/>
      <c r="O496" s="78"/>
      <c r="P496" s="80">
        <f t="shared" si="41"/>
        <v>0</v>
      </c>
      <c r="Q496" s="87"/>
      <c r="R496" s="31"/>
      <c r="S496" s="81" t="str">
        <f t="shared" si="39"/>
        <v/>
      </c>
      <c r="T496" s="42"/>
      <c r="U496" s="29"/>
      <c r="V496" s="87"/>
      <c r="W496" s="32"/>
      <c r="X496" s="81" t="str">
        <f t="shared" si="40"/>
        <v/>
      </c>
      <c r="Y496" s="42"/>
      <c r="Z496" s="45"/>
      <c r="AA496" s="78"/>
      <c r="AB496" s="78" t="str">
        <f>IF(AA496=0,"",VLOOKUP(AA496,#REF!,2,0))</f>
        <v/>
      </c>
      <c r="AC496" s="82"/>
      <c r="AD496" s="78"/>
      <c r="AE496" s="78"/>
      <c r="AF496" s="83"/>
      <c r="AH496" s="75" t="str">
        <f t="shared" si="42"/>
        <v>女子</v>
      </c>
      <c r="AI496" s="75" t="str">
        <f t="shared" si="43"/>
        <v>女子</v>
      </c>
    </row>
    <row r="497" spans="1:35" s="75" customFormat="1" ht="15" customHeight="1">
      <c r="A497" s="77">
        <v>491</v>
      </c>
      <c r="B497" s="78" t="str">
        <f>IF(C497=0,"",VLOOKUP(C497,#REF!,2,0))</f>
        <v/>
      </c>
      <c r="C497" s="107"/>
      <c r="D497" s="10"/>
      <c r="E497" s="31"/>
      <c r="F497" s="42"/>
      <c r="G497" s="31"/>
      <c r="H497" s="31"/>
      <c r="I497" s="31"/>
      <c r="J497" s="31"/>
      <c r="K497" s="79" t="s">
        <v>287</v>
      </c>
      <c r="L497" s="79" t="str">
        <f>IF(ISERROR(VLOOKUP($F497,#REF!,L$3,FALSE)),"",VLOOKUP($F497,#REF!,L$3,FALSE))</f>
        <v/>
      </c>
      <c r="M497" s="88"/>
      <c r="N497" s="88"/>
      <c r="O497" s="78"/>
      <c r="P497" s="80">
        <f t="shared" si="41"/>
        <v>0</v>
      </c>
      <c r="Q497" s="87"/>
      <c r="R497" s="31"/>
      <c r="S497" s="81" t="str">
        <f t="shared" si="39"/>
        <v/>
      </c>
      <c r="T497" s="42"/>
      <c r="U497" s="29"/>
      <c r="V497" s="87"/>
      <c r="W497" s="32"/>
      <c r="X497" s="81" t="str">
        <f t="shared" si="40"/>
        <v/>
      </c>
      <c r="Y497" s="42"/>
      <c r="Z497" s="45"/>
      <c r="AA497" s="78"/>
      <c r="AB497" s="78" t="str">
        <f>IF(AA497=0,"",VLOOKUP(AA497,#REF!,2,0))</f>
        <v/>
      </c>
      <c r="AC497" s="82"/>
      <c r="AD497" s="78"/>
      <c r="AE497" s="78"/>
      <c r="AF497" s="83"/>
      <c r="AH497" s="75" t="str">
        <f t="shared" si="42"/>
        <v>女子</v>
      </c>
      <c r="AI497" s="75" t="str">
        <f t="shared" si="43"/>
        <v>女子</v>
      </c>
    </row>
    <row r="498" spans="1:35" s="75" customFormat="1" ht="15" customHeight="1">
      <c r="A498" s="77">
        <v>492</v>
      </c>
      <c r="B498" s="78" t="str">
        <f>IF(C498=0,"",VLOOKUP(C498,#REF!,2,0))</f>
        <v/>
      </c>
      <c r="C498" s="107"/>
      <c r="D498" s="10"/>
      <c r="E498" s="31"/>
      <c r="F498" s="42"/>
      <c r="G498" s="31"/>
      <c r="H498" s="31"/>
      <c r="I498" s="31"/>
      <c r="J498" s="31"/>
      <c r="K498" s="79" t="s">
        <v>287</v>
      </c>
      <c r="L498" s="79" t="str">
        <f>IF(ISERROR(VLOOKUP($F498,#REF!,L$3,FALSE)),"",VLOOKUP($F498,#REF!,L$3,FALSE))</f>
        <v/>
      </c>
      <c r="M498" s="88"/>
      <c r="N498" s="88"/>
      <c r="O498" s="78"/>
      <c r="P498" s="80">
        <f t="shared" si="41"/>
        <v>0</v>
      </c>
      <c r="Q498" s="87"/>
      <c r="R498" s="31"/>
      <c r="S498" s="81" t="str">
        <f t="shared" si="39"/>
        <v/>
      </c>
      <c r="T498" s="42"/>
      <c r="U498" s="29"/>
      <c r="V498" s="87"/>
      <c r="W498" s="32"/>
      <c r="X498" s="81" t="str">
        <f t="shared" si="40"/>
        <v/>
      </c>
      <c r="Y498" s="42"/>
      <c r="Z498" s="45"/>
      <c r="AA498" s="78"/>
      <c r="AB498" s="78" t="str">
        <f>IF(AA498=0,"",VLOOKUP(AA498,#REF!,2,0))</f>
        <v/>
      </c>
      <c r="AC498" s="82"/>
      <c r="AD498" s="78"/>
      <c r="AE498" s="78"/>
      <c r="AF498" s="83"/>
      <c r="AH498" s="75" t="str">
        <f t="shared" si="42"/>
        <v>女子</v>
      </c>
      <c r="AI498" s="75" t="str">
        <f t="shared" si="43"/>
        <v>女子</v>
      </c>
    </row>
    <row r="499" spans="1:35" s="75" customFormat="1" ht="15" customHeight="1">
      <c r="A499" s="77">
        <v>493</v>
      </c>
      <c r="B499" s="78" t="str">
        <f>IF(C499=0,"",VLOOKUP(C499,#REF!,2,0))</f>
        <v/>
      </c>
      <c r="C499" s="107"/>
      <c r="D499" s="10"/>
      <c r="E499" s="31"/>
      <c r="F499" s="42"/>
      <c r="G499" s="31"/>
      <c r="H499" s="31"/>
      <c r="I499" s="31"/>
      <c r="J499" s="31"/>
      <c r="K499" s="79" t="s">
        <v>287</v>
      </c>
      <c r="L499" s="79" t="str">
        <f>IF(ISERROR(VLOOKUP($F499,#REF!,L$3,FALSE)),"",VLOOKUP($F499,#REF!,L$3,FALSE))</f>
        <v/>
      </c>
      <c r="M499" s="88"/>
      <c r="N499" s="88"/>
      <c r="O499" s="78"/>
      <c r="P499" s="80">
        <f t="shared" si="41"/>
        <v>0</v>
      </c>
      <c r="Q499" s="87"/>
      <c r="R499" s="31"/>
      <c r="S499" s="81" t="str">
        <f t="shared" si="39"/>
        <v/>
      </c>
      <c r="T499" s="42"/>
      <c r="U499" s="29"/>
      <c r="V499" s="87"/>
      <c r="W499" s="32"/>
      <c r="X499" s="81" t="str">
        <f t="shared" si="40"/>
        <v/>
      </c>
      <c r="Y499" s="42"/>
      <c r="Z499" s="45"/>
      <c r="AA499" s="78"/>
      <c r="AB499" s="78" t="str">
        <f>IF(AA499=0,"",VLOOKUP(AA499,#REF!,2,0))</f>
        <v/>
      </c>
      <c r="AC499" s="82"/>
      <c r="AD499" s="78"/>
      <c r="AE499" s="78"/>
      <c r="AF499" s="83"/>
      <c r="AH499" s="75" t="str">
        <f t="shared" si="42"/>
        <v>女子</v>
      </c>
      <c r="AI499" s="75" t="str">
        <f t="shared" si="43"/>
        <v>女子</v>
      </c>
    </row>
    <row r="500" spans="1:35" s="75" customFormat="1" ht="15" customHeight="1">
      <c r="A500" s="77">
        <v>494</v>
      </c>
      <c r="B500" s="78" t="str">
        <f>IF(C500=0,"",VLOOKUP(C500,#REF!,2,0))</f>
        <v/>
      </c>
      <c r="C500" s="107"/>
      <c r="D500" s="10"/>
      <c r="E500" s="31"/>
      <c r="F500" s="42"/>
      <c r="G500" s="31"/>
      <c r="H500" s="31"/>
      <c r="I500" s="31"/>
      <c r="J500" s="31"/>
      <c r="K500" s="79" t="s">
        <v>287</v>
      </c>
      <c r="L500" s="79" t="str">
        <f>IF(ISERROR(VLOOKUP($F500,#REF!,L$3,FALSE)),"",VLOOKUP($F500,#REF!,L$3,FALSE))</f>
        <v/>
      </c>
      <c r="M500" s="88"/>
      <c r="N500" s="88"/>
      <c r="O500" s="78"/>
      <c r="P500" s="80">
        <f t="shared" si="41"/>
        <v>0</v>
      </c>
      <c r="Q500" s="87"/>
      <c r="R500" s="31"/>
      <c r="S500" s="81" t="str">
        <f t="shared" si="39"/>
        <v/>
      </c>
      <c r="T500" s="42"/>
      <c r="U500" s="29"/>
      <c r="V500" s="87"/>
      <c r="W500" s="32"/>
      <c r="X500" s="81" t="str">
        <f t="shared" si="40"/>
        <v/>
      </c>
      <c r="Y500" s="42"/>
      <c r="Z500" s="45"/>
      <c r="AA500" s="78"/>
      <c r="AB500" s="78" t="str">
        <f>IF(AA500=0,"",VLOOKUP(AA500,#REF!,2,0))</f>
        <v/>
      </c>
      <c r="AC500" s="82"/>
      <c r="AD500" s="78"/>
      <c r="AE500" s="78"/>
      <c r="AF500" s="83"/>
      <c r="AH500" s="75" t="str">
        <f t="shared" si="42"/>
        <v>女子</v>
      </c>
      <c r="AI500" s="75" t="str">
        <f t="shared" si="43"/>
        <v>女子</v>
      </c>
    </row>
    <row r="501" spans="1:35" s="75" customFormat="1" ht="15" customHeight="1">
      <c r="A501" s="77">
        <v>495</v>
      </c>
      <c r="B501" s="78" t="str">
        <f>IF(C501=0,"",VLOOKUP(C501,#REF!,2,0))</f>
        <v/>
      </c>
      <c r="C501" s="107"/>
      <c r="D501" s="10"/>
      <c r="E501" s="31"/>
      <c r="F501" s="42"/>
      <c r="G501" s="31"/>
      <c r="H501" s="31"/>
      <c r="I501" s="31"/>
      <c r="J501" s="31"/>
      <c r="K501" s="79" t="s">
        <v>287</v>
      </c>
      <c r="L501" s="79" t="str">
        <f>IF(ISERROR(VLOOKUP($F501,#REF!,L$3,FALSE)),"",VLOOKUP($F501,#REF!,L$3,FALSE))</f>
        <v/>
      </c>
      <c r="M501" s="88"/>
      <c r="N501" s="88"/>
      <c r="O501" s="78"/>
      <c r="P501" s="80">
        <f t="shared" si="41"/>
        <v>0</v>
      </c>
      <c r="Q501" s="87"/>
      <c r="R501" s="31"/>
      <c r="S501" s="81" t="str">
        <f t="shared" si="39"/>
        <v/>
      </c>
      <c r="T501" s="42"/>
      <c r="U501" s="29"/>
      <c r="V501" s="87"/>
      <c r="W501" s="32"/>
      <c r="X501" s="81" t="str">
        <f t="shared" si="40"/>
        <v/>
      </c>
      <c r="Y501" s="42"/>
      <c r="Z501" s="45"/>
      <c r="AA501" s="78"/>
      <c r="AB501" s="78" t="str">
        <f>IF(AA501=0,"",VLOOKUP(AA501,#REF!,2,0))</f>
        <v/>
      </c>
      <c r="AC501" s="82"/>
      <c r="AD501" s="78"/>
      <c r="AE501" s="78"/>
      <c r="AF501" s="83"/>
      <c r="AH501" s="75" t="str">
        <f t="shared" si="42"/>
        <v>女子</v>
      </c>
      <c r="AI501" s="75" t="str">
        <f t="shared" si="43"/>
        <v>女子</v>
      </c>
    </row>
    <row r="502" spans="1:35" s="75" customFormat="1" ht="15" customHeight="1">
      <c r="A502" s="77">
        <v>496</v>
      </c>
      <c r="B502" s="78" t="str">
        <f>IF(C502=0,"",VLOOKUP(C502,#REF!,2,0))</f>
        <v/>
      </c>
      <c r="C502" s="107"/>
      <c r="D502" s="10"/>
      <c r="E502" s="31"/>
      <c r="F502" s="42"/>
      <c r="G502" s="31"/>
      <c r="H502" s="31"/>
      <c r="I502" s="31"/>
      <c r="J502" s="31"/>
      <c r="K502" s="79" t="s">
        <v>287</v>
      </c>
      <c r="L502" s="79" t="str">
        <f>IF(ISERROR(VLOOKUP($F502,#REF!,L$3,FALSE)),"",VLOOKUP($F502,#REF!,L$3,FALSE))</f>
        <v/>
      </c>
      <c r="M502" s="88"/>
      <c r="N502" s="88"/>
      <c r="O502" s="78"/>
      <c r="P502" s="80">
        <f t="shared" si="41"/>
        <v>0</v>
      </c>
      <c r="Q502" s="87"/>
      <c r="R502" s="31"/>
      <c r="S502" s="81" t="str">
        <f t="shared" si="39"/>
        <v/>
      </c>
      <c r="T502" s="42"/>
      <c r="U502" s="29"/>
      <c r="V502" s="87"/>
      <c r="W502" s="32"/>
      <c r="X502" s="81" t="str">
        <f t="shared" si="40"/>
        <v/>
      </c>
      <c r="Y502" s="42"/>
      <c r="Z502" s="45"/>
      <c r="AA502" s="78"/>
      <c r="AB502" s="78" t="str">
        <f>IF(AA502=0,"",VLOOKUP(AA502,#REF!,2,0))</f>
        <v/>
      </c>
      <c r="AC502" s="82"/>
      <c r="AD502" s="78"/>
      <c r="AE502" s="78"/>
      <c r="AF502" s="83"/>
      <c r="AH502" s="75" t="str">
        <f t="shared" si="42"/>
        <v>女子</v>
      </c>
      <c r="AI502" s="75" t="str">
        <f t="shared" si="43"/>
        <v>女子</v>
      </c>
    </row>
    <row r="503" spans="1:35" s="75" customFormat="1" ht="15" customHeight="1">
      <c r="A503" s="77">
        <v>497</v>
      </c>
      <c r="B503" s="78" t="str">
        <f>IF(C503=0,"",VLOOKUP(C503,#REF!,2,0))</f>
        <v/>
      </c>
      <c r="C503" s="107"/>
      <c r="D503" s="10"/>
      <c r="E503" s="31"/>
      <c r="F503" s="42"/>
      <c r="G503" s="31"/>
      <c r="H503" s="31"/>
      <c r="I503" s="31"/>
      <c r="J503" s="31"/>
      <c r="K503" s="79" t="s">
        <v>287</v>
      </c>
      <c r="L503" s="79" t="str">
        <f>IF(ISERROR(VLOOKUP($F503,#REF!,L$3,FALSE)),"",VLOOKUP($F503,#REF!,L$3,FALSE))</f>
        <v/>
      </c>
      <c r="M503" s="88"/>
      <c r="N503" s="88"/>
      <c r="O503" s="78"/>
      <c r="P503" s="80">
        <f t="shared" si="41"/>
        <v>0</v>
      </c>
      <c r="Q503" s="87"/>
      <c r="R503" s="31"/>
      <c r="S503" s="81" t="str">
        <f t="shared" si="39"/>
        <v/>
      </c>
      <c r="T503" s="42"/>
      <c r="U503" s="29"/>
      <c r="V503" s="87"/>
      <c r="W503" s="32"/>
      <c r="X503" s="81" t="str">
        <f t="shared" si="40"/>
        <v/>
      </c>
      <c r="Y503" s="42"/>
      <c r="Z503" s="45"/>
      <c r="AA503" s="78"/>
      <c r="AB503" s="78" t="str">
        <f>IF(AA503=0,"",VLOOKUP(AA503,#REF!,2,0))</f>
        <v/>
      </c>
      <c r="AC503" s="82"/>
      <c r="AD503" s="78"/>
      <c r="AE503" s="78"/>
      <c r="AF503" s="83"/>
      <c r="AH503" s="75" t="str">
        <f t="shared" si="42"/>
        <v>女子</v>
      </c>
      <c r="AI503" s="75" t="str">
        <f t="shared" si="43"/>
        <v>女子</v>
      </c>
    </row>
    <row r="504" spans="1:35" s="75" customFormat="1" ht="15" customHeight="1">
      <c r="A504" s="77">
        <v>498</v>
      </c>
      <c r="B504" s="78" t="str">
        <f>IF(C504=0,"",VLOOKUP(C504,#REF!,2,0))</f>
        <v/>
      </c>
      <c r="C504" s="107"/>
      <c r="D504" s="10"/>
      <c r="E504" s="31"/>
      <c r="F504" s="42"/>
      <c r="G504" s="31"/>
      <c r="H504" s="31"/>
      <c r="I504" s="31"/>
      <c r="J504" s="31"/>
      <c r="K504" s="79" t="s">
        <v>287</v>
      </c>
      <c r="L504" s="79" t="str">
        <f>IF(ISERROR(VLOOKUP($F504,#REF!,L$3,FALSE)),"",VLOOKUP($F504,#REF!,L$3,FALSE))</f>
        <v/>
      </c>
      <c r="M504" s="88"/>
      <c r="N504" s="88"/>
      <c r="O504" s="78"/>
      <c r="P504" s="80">
        <f t="shared" si="41"/>
        <v>0</v>
      </c>
      <c r="Q504" s="87"/>
      <c r="R504" s="31"/>
      <c r="S504" s="81" t="str">
        <f t="shared" si="39"/>
        <v/>
      </c>
      <c r="T504" s="42"/>
      <c r="U504" s="29"/>
      <c r="V504" s="87"/>
      <c r="W504" s="32"/>
      <c r="X504" s="81" t="str">
        <f t="shared" si="40"/>
        <v/>
      </c>
      <c r="Y504" s="42"/>
      <c r="Z504" s="45"/>
      <c r="AA504" s="78"/>
      <c r="AB504" s="78" t="str">
        <f>IF(AA504=0,"",VLOOKUP(AA504,#REF!,2,0))</f>
        <v/>
      </c>
      <c r="AC504" s="82"/>
      <c r="AD504" s="78"/>
      <c r="AE504" s="78"/>
      <c r="AF504" s="83"/>
      <c r="AH504" s="75" t="str">
        <f t="shared" si="42"/>
        <v>女子</v>
      </c>
      <c r="AI504" s="75" t="str">
        <f t="shared" si="43"/>
        <v>女子</v>
      </c>
    </row>
    <row r="505" spans="1:35" s="75" customFormat="1" ht="15" customHeight="1">
      <c r="A505" s="77">
        <v>499</v>
      </c>
      <c r="B505" s="78" t="str">
        <f>IF(C505=0,"",VLOOKUP(C505,#REF!,2,0))</f>
        <v/>
      </c>
      <c r="C505" s="107"/>
      <c r="D505" s="10"/>
      <c r="E505" s="31"/>
      <c r="F505" s="42"/>
      <c r="G505" s="31"/>
      <c r="H505" s="31"/>
      <c r="I505" s="31"/>
      <c r="J505" s="31"/>
      <c r="K505" s="79" t="s">
        <v>287</v>
      </c>
      <c r="L505" s="79" t="str">
        <f>IF(ISERROR(VLOOKUP($F505,#REF!,L$3,FALSE)),"",VLOOKUP($F505,#REF!,L$3,FALSE))</f>
        <v/>
      </c>
      <c r="M505" s="88"/>
      <c r="N505" s="88"/>
      <c r="O505" s="78"/>
      <c r="P505" s="80">
        <f t="shared" si="41"/>
        <v>0</v>
      </c>
      <c r="Q505" s="87"/>
      <c r="R505" s="31"/>
      <c r="S505" s="81" t="str">
        <f t="shared" si="39"/>
        <v/>
      </c>
      <c r="T505" s="42"/>
      <c r="U505" s="29"/>
      <c r="V505" s="87"/>
      <c r="W505" s="32"/>
      <c r="X505" s="81" t="str">
        <f t="shared" si="40"/>
        <v/>
      </c>
      <c r="Y505" s="42"/>
      <c r="Z505" s="45"/>
      <c r="AA505" s="78"/>
      <c r="AB505" s="78" t="str">
        <f>IF(AA505=0,"",VLOOKUP(AA505,#REF!,2,0))</f>
        <v/>
      </c>
      <c r="AC505" s="82"/>
      <c r="AD505" s="78"/>
      <c r="AE505" s="78"/>
      <c r="AF505" s="83"/>
      <c r="AH505" s="75" t="str">
        <f t="shared" si="42"/>
        <v>女子</v>
      </c>
      <c r="AI505" s="75" t="str">
        <f t="shared" si="43"/>
        <v>女子</v>
      </c>
    </row>
    <row r="506" spans="1:35" s="75" customFormat="1" ht="15" customHeight="1">
      <c r="A506" s="77">
        <v>500</v>
      </c>
      <c r="B506" s="78" t="str">
        <f>IF(C506=0,"",VLOOKUP(C506,#REF!,2,0))</f>
        <v/>
      </c>
      <c r="C506" s="107"/>
      <c r="D506" s="10"/>
      <c r="E506" s="31"/>
      <c r="F506" s="42"/>
      <c r="G506" s="31"/>
      <c r="H506" s="31"/>
      <c r="I506" s="31"/>
      <c r="J506" s="31"/>
      <c r="K506" s="79" t="s">
        <v>287</v>
      </c>
      <c r="L506" s="79" t="str">
        <f>IF(ISERROR(VLOOKUP($F506,#REF!,L$3,FALSE)),"",VLOOKUP($F506,#REF!,L$3,FALSE))</f>
        <v/>
      </c>
      <c r="M506" s="88"/>
      <c r="N506" s="88"/>
      <c r="O506" s="78"/>
      <c r="P506" s="80">
        <f t="shared" si="41"/>
        <v>0</v>
      </c>
      <c r="Q506" s="87"/>
      <c r="R506" s="31"/>
      <c r="S506" s="81" t="str">
        <f t="shared" si="39"/>
        <v/>
      </c>
      <c r="T506" s="42"/>
      <c r="U506" s="29"/>
      <c r="V506" s="87"/>
      <c r="W506" s="32"/>
      <c r="X506" s="81" t="str">
        <f t="shared" si="40"/>
        <v/>
      </c>
      <c r="Y506" s="42"/>
      <c r="Z506" s="45"/>
      <c r="AA506" s="78"/>
      <c r="AB506" s="78" t="str">
        <f>IF(AA506=0,"",VLOOKUP(AA506,#REF!,2,0))</f>
        <v/>
      </c>
      <c r="AC506" s="82"/>
      <c r="AD506" s="78"/>
      <c r="AE506" s="78"/>
      <c r="AF506" s="83"/>
      <c r="AH506" s="75" t="str">
        <f t="shared" si="42"/>
        <v>女子</v>
      </c>
      <c r="AI506" s="75" t="str">
        <f t="shared" si="43"/>
        <v>女子</v>
      </c>
    </row>
    <row r="507" spans="1:35" s="75" customFormat="1">
      <c r="A507" s="77" t="s">
        <v>282</v>
      </c>
      <c r="B507" s="78"/>
      <c r="C507" s="31"/>
      <c r="D507" s="10"/>
      <c r="E507" s="31"/>
      <c r="F507" s="42"/>
      <c r="G507" s="10"/>
      <c r="H507" s="10"/>
      <c r="I507" s="10"/>
      <c r="J507" s="10"/>
      <c r="K507" s="79" t="s">
        <v>287</v>
      </c>
      <c r="L507" s="78">
        <v>1</v>
      </c>
      <c r="M507" s="26"/>
      <c r="N507" s="26"/>
      <c r="O507" s="78"/>
      <c r="P507" s="80">
        <f t="shared" si="41"/>
        <v>0</v>
      </c>
      <c r="Q507" s="87"/>
      <c r="R507" s="31"/>
      <c r="S507" s="85"/>
      <c r="T507" s="42"/>
      <c r="U507" s="29"/>
      <c r="V507" s="87"/>
      <c r="W507" s="32"/>
      <c r="X507" s="86"/>
      <c r="Y507" s="42"/>
      <c r="Z507" s="45"/>
      <c r="AA507" s="78"/>
      <c r="AB507" s="78"/>
      <c r="AC507" s="82"/>
      <c r="AD507" s="78"/>
      <c r="AE507" s="78"/>
      <c r="AF507" s="83"/>
      <c r="AH507" s="75" t="str">
        <f t="shared" si="42"/>
        <v>女子</v>
      </c>
      <c r="AI507" s="75" t="str">
        <f t="shared" si="43"/>
        <v>女子</v>
      </c>
    </row>
    <row r="508" spans="1:35">
      <c r="AF508" s="55"/>
    </row>
    <row r="509" spans="1:35">
      <c r="AF509" s="55"/>
    </row>
    <row r="510" spans="1:35">
      <c r="AF510" s="55"/>
    </row>
    <row r="511" spans="1:35">
      <c r="AF511" s="55"/>
    </row>
    <row r="512" spans="1:35">
      <c r="AF512" s="55"/>
    </row>
    <row r="513" spans="32:32">
      <c r="AF513" s="55"/>
    </row>
    <row r="514" spans="32:32">
      <c r="AF514" s="55"/>
    </row>
    <row r="515" spans="32:32">
      <c r="AF515" s="55"/>
    </row>
    <row r="516" spans="32:32">
      <c r="AF516" s="55"/>
    </row>
    <row r="517" spans="32:32">
      <c r="AF517" s="55"/>
    </row>
    <row r="518" spans="32:32">
      <c r="AF518" s="55"/>
    </row>
    <row r="519" spans="32:32">
      <c r="AF519" s="55"/>
    </row>
    <row r="520" spans="32:32">
      <c r="AF520" s="55"/>
    </row>
    <row r="521" spans="32:32">
      <c r="AF521" s="55"/>
    </row>
    <row r="522" spans="32:32">
      <c r="AF522" s="55"/>
    </row>
    <row r="523" spans="32:32">
      <c r="AF523" s="55"/>
    </row>
    <row r="524" spans="32:32">
      <c r="AF524" s="55"/>
    </row>
    <row r="525" spans="32:32">
      <c r="AF525" s="55"/>
    </row>
    <row r="526" spans="32:32">
      <c r="AF526" s="55"/>
    </row>
    <row r="527" spans="32:32">
      <c r="AF527" s="55"/>
    </row>
    <row r="528" spans="32:32">
      <c r="AF528" s="55"/>
    </row>
    <row r="529" spans="32:32">
      <c r="AF529" s="55"/>
    </row>
    <row r="530" spans="32:32">
      <c r="AF530" s="55"/>
    </row>
    <row r="531" spans="32:32">
      <c r="AF531" s="55"/>
    </row>
    <row r="532" spans="32:32">
      <c r="AF532" s="55"/>
    </row>
    <row r="533" spans="32:32">
      <c r="AF533" s="55"/>
    </row>
    <row r="534" spans="32:32">
      <c r="AF534" s="55"/>
    </row>
    <row r="535" spans="32:32">
      <c r="AF535" s="55"/>
    </row>
    <row r="536" spans="32:32">
      <c r="AF536" s="55"/>
    </row>
    <row r="537" spans="32:32">
      <c r="AF537" s="55"/>
    </row>
    <row r="538" spans="32:32">
      <c r="AF538" s="55"/>
    </row>
    <row r="539" spans="32:32">
      <c r="AF539" s="55"/>
    </row>
    <row r="540" spans="32:32">
      <c r="AF540" s="55"/>
    </row>
  </sheetData>
  <sheetProtection password="C617" sheet="1" objects="1" scenarios="1"/>
  <dataConsolidate/>
  <mergeCells count="1">
    <mergeCell ref="AO1:AR1"/>
  </mergeCells>
  <phoneticPr fontId="1"/>
  <conditionalFormatting sqref="S8:S507">
    <cfRule type="expression" dxfId="3" priority="4">
      <formula>AND(OR($Q8&lt;&gt;"",$R8&lt;&gt;""),$S8="")</formula>
    </cfRule>
  </conditionalFormatting>
  <conditionalFormatting sqref="X8:X507">
    <cfRule type="expression" dxfId="2" priority="3">
      <formula>AND(OR($V8&lt;&gt;"",$W8&lt;&gt;""),$X8="")</formula>
    </cfRule>
  </conditionalFormatting>
  <conditionalFormatting sqref="D8:D507">
    <cfRule type="expression" dxfId="1" priority="2">
      <formula>OR(AND($C8&lt;&gt;"",$D8=""),AND($C8="",$D8&lt;&gt;""))</formula>
    </cfRule>
  </conditionalFormatting>
  <conditionalFormatting sqref="M8:M507">
    <cfRule type="expression" dxfId="0" priority="1">
      <formula>AND($D8&lt;&gt;"",AND($D8&lt;&gt;"その他",$M8=""))</formula>
    </cfRule>
  </conditionalFormatting>
  <dataValidations count="7">
    <dataValidation type="list" allowBlank="1" showInputMessage="1" showErrorMessage="1" sqref="Q5:Q1048576 V5:V1048576">
      <formula1>$AM$3:$AM$6</formula1>
    </dataValidation>
    <dataValidation type="list" allowBlank="1" showInputMessage="1" showErrorMessage="1" sqref="AA8:AA506">
      <formula1>#REF!</formula1>
    </dataValidation>
    <dataValidation type="list" allowBlank="1" showInputMessage="1" showErrorMessage="1" sqref="R1">
      <formula1>$AK$3:$AK$13</formula1>
    </dataValidation>
    <dataValidation type="list" allowBlank="1" showInputMessage="1" showErrorMessage="1" sqref="D5:D1048576">
      <formula1>$AK$28:$AK$31</formula1>
    </dataValidation>
    <dataValidation type="list" allowBlank="1" showInputMessage="1" showErrorMessage="1" sqref="R508:R1048576 W5:W507">
      <formula1>INDIRECT(OFFSET(INDIRECT( ADDRESS( ROW(), 35 ) ),0,0))</formula1>
    </dataValidation>
    <dataValidation type="list" allowBlank="1" showInputMessage="1" showErrorMessage="1" sqref="W508:W1048576">
      <formula1>INDIRECT(OFFSET(INDIRECT( ADDRESS( ROW(), 36 ) ),0,0))</formula1>
    </dataValidation>
    <dataValidation type="list" allowBlank="1" showInputMessage="1" showErrorMessage="1" sqref="R5:R507">
      <formula1>INDIRECT(OFFSET(INDIRECT( ADDRESS( ROW(), 34 ) ),0,0))</formula1>
    </dataValidation>
  </dataValidations>
  <printOptions horizontalCentered="1" verticalCentered="1"/>
  <pageMargins left="0.39370078740157483" right="0.39370078740157483" top="0.19685039370078741" bottom="0.59055118110236227" header="0.51181102362204722" footer="0.51181102362204722"/>
  <pageSetup paperSize="8" scale="81" fitToHeight="0" orientation="landscape" r:id="rId1"/>
  <headerFooter alignWithMargins="0"/>
  <rowBreaks count="3" manualBreakCount="3">
    <brk id="46" max="31" man="1"/>
    <brk id="88" max="31" man="1"/>
    <brk id="137" max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J42"/>
  <sheetViews>
    <sheetView topLeftCell="A10" zoomScaleNormal="100" workbookViewId="0">
      <selection activeCell="L32" sqref="L32"/>
    </sheetView>
  </sheetViews>
  <sheetFormatPr defaultColWidth="9" defaultRowHeight="13.5"/>
  <cols>
    <col min="1" max="1" width="3.625" style="108" customWidth="1"/>
    <col min="2" max="2" width="15.625" style="108" customWidth="1"/>
    <col min="3" max="3" width="4.625" style="108" customWidth="1"/>
    <col min="4" max="4" width="15.625" style="108" customWidth="1"/>
    <col min="5" max="5" width="4.625" style="108" customWidth="1"/>
    <col min="6" max="6" width="8.625" style="108" customWidth="1"/>
    <col min="7" max="7" width="4.625" style="108" customWidth="1"/>
    <col min="8" max="8" width="10.625" style="108" customWidth="1"/>
    <col min="9" max="9" width="9" style="108"/>
    <col min="10" max="10" width="15.625" style="108" customWidth="1"/>
    <col min="11" max="16384" width="9" style="108"/>
  </cols>
  <sheetData>
    <row r="2" spans="1:10" ht="30" customHeight="1">
      <c r="B2" s="109" t="s">
        <v>497</v>
      </c>
    </row>
    <row r="3" spans="1:10" ht="30" customHeight="1">
      <c r="C3" s="109" t="s">
        <v>498</v>
      </c>
      <c r="I3" s="110" t="s">
        <v>499</v>
      </c>
      <c r="J3" s="111"/>
    </row>
    <row r="4" spans="1:10" ht="9" customHeight="1">
      <c r="C4" s="109"/>
    </row>
    <row r="5" spans="1:10">
      <c r="H5" s="108" t="s">
        <v>500</v>
      </c>
    </row>
    <row r="6" spans="1:10" ht="15" customHeight="1">
      <c r="A6" s="112" t="s">
        <v>501</v>
      </c>
    </row>
    <row r="7" spans="1:10" ht="21" customHeight="1">
      <c r="A7" s="367" t="s">
        <v>502</v>
      </c>
      <c r="B7" s="367"/>
      <c r="C7" s="367"/>
      <c r="D7" s="367"/>
      <c r="E7" s="367"/>
      <c r="F7" s="113"/>
      <c r="G7" s="114"/>
      <c r="I7" s="115" t="s">
        <v>503</v>
      </c>
      <c r="J7" s="116"/>
    </row>
    <row r="8" spans="1:10" ht="10.5" customHeight="1">
      <c r="A8" s="113"/>
      <c r="B8" s="113"/>
      <c r="C8" s="113"/>
      <c r="D8" s="113"/>
      <c r="E8" s="113"/>
      <c r="F8" s="113"/>
      <c r="G8" s="114"/>
      <c r="H8" s="117"/>
      <c r="I8" s="117"/>
      <c r="J8" s="117"/>
    </row>
    <row r="9" spans="1:10" ht="15" customHeight="1">
      <c r="A9" s="118" t="s">
        <v>501</v>
      </c>
      <c r="B9" s="119"/>
      <c r="C9" s="119"/>
      <c r="D9" s="119"/>
      <c r="E9" s="119"/>
      <c r="F9" s="119"/>
      <c r="G9" s="114"/>
      <c r="H9" s="117"/>
      <c r="I9" s="117"/>
      <c r="J9" s="117"/>
    </row>
    <row r="10" spans="1:10" ht="21" customHeight="1">
      <c r="A10" s="368" t="s">
        <v>504</v>
      </c>
      <c r="B10" s="368"/>
      <c r="C10" s="368"/>
      <c r="D10" s="368"/>
      <c r="E10" s="120" t="s">
        <v>505</v>
      </c>
      <c r="F10" s="117"/>
      <c r="G10" s="369" t="s">
        <v>506</v>
      </c>
      <c r="H10" s="369"/>
      <c r="I10" s="369"/>
      <c r="J10" s="369"/>
    </row>
    <row r="11" spans="1:10" ht="14.25" thickBot="1"/>
    <row r="12" spans="1:10" ht="18" customHeight="1">
      <c r="A12" s="370" t="s">
        <v>507</v>
      </c>
      <c r="B12" s="121" t="s">
        <v>508</v>
      </c>
      <c r="C12" s="372" t="s">
        <v>112</v>
      </c>
      <c r="D12" s="122" t="s">
        <v>509</v>
      </c>
      <c r="E12" s="374" t="s">
        <v>510</v>
      </c>
      <c r="F12" s="375"/>
      <c r="G12" s="376"/>
      <c r="H12" s="380" t="s">
        <v>511</v>
      </c>
      <c r="I12" s="381"/>
      <c r="J12" s="382" t="s">
        <v>512</v>
      </c>
    </row>
    <row r="13" spans="1:10" ht="18" customHeight="1" thickBot="1">
      <c r="A13" s="371"/>
      <c r="B13" s="123" t="s">
        <v>513</v>
      </c>
      <c r="C13" s="373"/>
      <c r="D13" s="124" t="s">
        <v>514</v>
      </c>
      <c r="E13" s="377"/>
      <c r="F13" s="378"/>
      <c r="G13" s="379"/>
      <c r="H13" s="125" t="s">
        <v>515</v>
      </c>
      <c r="I13" s="126" t="s">
        <v>516</v>
      </c>
      <c r="J13" s="383"/>
    </row>
    <row r="14" spans="1:10" ht="24" customHeight="1" thickTop="1">
      <c r="A14" s="362">
        <v>1</v>
      </c>
      <c r="B14" s="127"/>
      <c r="C14" s="363"/>
      <c r="D14" s="128"/>
      <c r="E14" s="364"/>
      <c r="F14" s="365"/>
      <c r="G14" s="366"/>
      <c r="H14" s="256"/>
      <c r="I14" s="130" t="s">
        <v>517</v>
      </c>
      <c r="J14" s="131"/>
    </row>
    <row r="15" spans="1:10" ht="24" customHeight="1">
      <c r="A15" s="352"/>
      <c r="B15" s="132"/>
      <c r="C15" s="353"/>
      <c r="D15" s="133"/>
      <c r="E15" s="354"/>
      <c r="F15" s="355"/>
      <c r="G15" s="356"/>
      <c r="H15" s="257"/>
      <c r="I15" s="135" t="s">
        <v>518</v>
      </c>
      <c r="J15" s="258"/>
    </row>
    <row r="16" spans="1:10" ht="24" customHeight="1">
      <c r="A16" s="352">
        <v>2</v>
      </c>
      <c r="B16" s="137"/>
      <c r="C16" s="353"/>
      <c r="D16" s="133"/>
      <c r="E16" s="354"/>
      <c r="F16" s="355"/>
      <c r="G16" s="356"/>
      <c r="H16" s="257"/>
      <c r="I16" s="138" t="s">
        <v>517</v>
      </c>
      <c r="J16" s="258"/>
    </row>
    <row r="17" spans="1:10" ht="24" customHeight="1">
      <c r="A17" s="352"/>
      <c r="B17" s="139"/>
      <c r="C17" s="353"/>
      <c r="D17" s="133"/>
      <c r="E17" s="354"/>
      <c r="F17" s="355"/>
      <c r="G17" s="356"/>
      <c r="H17" s="257"/>
      <c r="I17" s="138" t="s">
        <v>517</v>
      </c>
      <c r="J17" s="258"/>
    </row>
    <row r="18" spans="1:10" ht="24" customHeight="1">
      <c r="A18" s="352">
        <v>3</v>
      </c>
      <c r="B18" s="140"/>
      <c r="C18" s="353"/>
      <c r="D18" s="133"/>
      <c r="E18" s="354"/>
      <c r="F18" s="355"/>
      <c r="G18" s="356"/>
      <c r="H18" s="257"/>
      <c r="I18" s="138" t="s">
        <v>517</v>
      </c>
      <c r="J18" s="258"/>
    </row>
    <row r="19" spans="1:10" ht="24" customHeight="1">
      <c r="A19" s="352"/>
      <c r="B19" s="132"/>
      <c r="C19" s="353"/>
      <c r="D19" s="133"/>
      <c r="E19" s="354"/>
      <c r="F19" s="355"/>
      <c r="G19" s="356"/>
      <c r="H19" s="257"/>
      <c r="I19" s="138" t="s">
        <v>517</v>
      </c>
      <c r="J19" s="258"/>
    </row>
    <row r="20" spans="1:10" ht="24" customHeight="1">
      <c r="A20" s="352">
        <v>4</v>
      </c>
      <c r="B20" s="137"/>
      <c r="C20" s="353"/>
      <c r="D20" s="133"/>
      <c r="E20" s="354"/>
      <c r="F20" s="355"/>
      <c r="G20" s="356"/>
      <c r="H20" s="257"/>
      <c r="I20" s="138" t="s">
        <v>517</v>
      </c>
      <c r="J20" s="258"/>
    </row>
    <row r="21" spans="1:10" ht="24" customHeight="1">
      <c r="A21" s="352"/>
      <c r="B21" s="139"/>
      <c r="C21" s="353"/>
      <c r="D21" s="133"/>
      <c r="E21" s="354"/>
      <c r="F21" s="355"/>
      <c r="G21" s="356"/>
      <c r="H21" s="257"/>
      <c r="I21" s="138" t="s">
        <v>517</v>
      </c>
      <c r="J21" s="258"/>
    </row>
    <row r="22" spans="1:10" ht="24" customHeight="1">
      <c r="A22" s="352">
        <v>5</v>
      </c>
      <c r="B22" s="140"/>
      <c r="C22" s="353"/>
      <c r="D22" s="133"/>
      <c r="E22" s="354"/>
      <c r="F22" s="355"/>
      <c r="G22" s="356"/>
      <c r="H22" s="257"/>
      <c r="I22" s="138" t="s">
        <v>517</v>
      </c>
      <c r="J22" s="258"/>
    </row>
    <row r="23" spans="1:10" ht="24" customHeight="1">
      <c r="A23" s="352"/>
      <c r="B23" s="132"/>
      <c r="C23" s="353"/>
      <c r="D23" s="133"/>
      <c r="E23" s="354"/>
      <c r="F23" s="355"/>
      <c r="G23" s="356"/>
      <c r="H23" s="257"/>
      <c r="I23" s="138" t="s">
        <v>517</v>
      </c>
      <c r="J23" s="258"/>
    </row>
    <row r="24" spans="1:10" ht="24" customHeight="1">
      <c r="A24" s="352">
        <v>6</v>
      </c>
      <c r="B24" s="137"/>
      <c r="C24" s="353"/>
      <c r="D24" s="133"/>
      <c r="E24" s="354"/>
      <c r="F24" s="355"/>
      <c r="G24" s="356"/>
      <c r="H24" s="257"/>
      <c r="I24" s="138" t="s">
        <v>517</v>
      </c>
      <c r="J24" s="258"/>
    </row>
    <row r="25" spans="1:10" ht="24" customHeight="1">
      <c r="A25" s="352"/>
      <c r="B25" s="139"/>
      <c r="C25" s="353"/>
      <c r="D25" s="133"/>
      <c r="E25" s="354"/>
      <c r="F25" s="355"/>
      <c r="G25" s="356"/>
      <c r="H25" s="257"/>
      <c r="I25" s="138" t="s">
        <v>517</v>
      </c>
      <c r="J25" s="258"/>
    </row>
    <row r="26" spans="1:10" ht="24" customHeight="1">
      <c r="A26" s="352">
        <v>7</v>
      </c>
      <c r="B26" s="140"/>
      <c r="C26" s="353"/>
      <c r="D26" s="133"/>
      <c r="E26" s="354"/>
      <c r="F26" s="355"/>
      <c r="G26" s="356"/>
      <c r="H26" s="257"/>
      <c r="I26" s="138" t="s">
        <v>517</v>
      </c>
      <c r="J26" s="258"/>
    </row>
    <row r="27" spans="1:10" ht="24" customHeight="1">
      <c r="A27" s="352"/>
      <c r="B27" s="132"/>
      <c r="C27" s="353"/>
      <c r="D27" s="133"/>
      <c r="E27" s="354"/>
      <c r="F27" s="355"/>
      <c r="G27" s="356"/>
      <c r="H27" s="257"/>
      <c r="I27" s="138" t="s">
        <v>517</v>
      </c>
      <c r="J27" s="258"/>
    </row>
    <row r="28" spans="1:10" ht="24" customHeight="1">
      <c r="A28" s="352">
        <v>8</v>
      </c>
      <c r="B28" s="137"/>
      <c r="C28" s="353"/>
      <c r="D28" s="133"/>
      <c r="E28" s="354"/>
      <c r="F28" s="355"/>
      <c r="G28" s="356"/>
      <c r="H28" s="257"/>
      <c r="I28" s="138" t="s">
        <v>517</v>
      </c>
      <c r="J28" s="258"/>
    </row>
    <row r="29" spans="1:10" ht="24" customHeight="1">
      <c r="A29" s="352"/>
      <c r="B29" s="139"/>
      <c r="C29" s="353"/>
      <c r="D29" s="133"/>
      <c r="E29" s="354"/>
      <c r="F29" s="355"/>
      <c r="G29" s="356"/>
      <c r="H29" s="257"/>
      <c r="I29" s="138" t="s">
        <v>517</v>
      </c>
      <c r="J29" s="258"/>
    </row>
    <row r="30" spans="1:10" ht="24" customHeight="1">
      <c r="A30" s="352">
        <v>9</v>
      </c>
      <c r="B30" s="140"/>
      <c r="C30" s="353"/>
      <c r="D30" s="133"/>
      <c r="E30" s="354"/>
      <c r="F30" s="355"/>
      <c r="G30" s="356"/>
      <c r="H30" s="257"/>
      <c r="I30" s="138" t="s">
        <v>517</v>
      </c>
      <c r="J30" s="258"/>
    </row>
    <row r="31" spans="1:10" ht="24" customHeight="1">
      <c r="A31" s="352"/>
      <c r="B31" s="132"/>
      <c r="C31" s="353"/>
      <c r="D31" s="133"/>
      <c r="E31" s="354"/>
      <c r="F31" s="355"/>
      <c r="G31" s="356"/>
      <c r="H31" s="257"/>
      <c r="I31" s="138" t="s">
        <v>517</v>
      </c>
      <c r="J31" s="258"/>
    </row>
    <row r="32" spans="1:10" ht="24" customHeight="1">
      <c r="A32" s="352">
        <v>10</v>
      </c>
      <c r="B32" s="137"/>
      <c r="C32" s="353"/>
      <c r="D32" s="133"/>
      <c r="E32" s="354"/>
      <c r="F32" s="355"/>
      <c r="G32" s="356"/>
      <c r="H32" s="257"/>
      <c r="I32" s="138" t="s">
        <v>517</v>
      </c>
      <c r="J32" s="258"/>
    </row>
    <row r="33" spans="1:10" ht="24" customHeight="1">
      <c r="A33" s="352"/>
      <c r="B33" s="139"/>
      <c r="C33" s="353"/>
      <c r="D33" s="133"/>
      <c r="E33" s="354"/>
      <c r="F33" s="355"/>
      <c r="G33" s="356"/>
      <c r="H33" s="257"/>
      <c r="I33" s="138" t="s">
        <v>517</v>
      </c>
      <c r="J33" s="258"/>
    </row>
    <row r="34" spans="1:10" ht="24" customHeight="1">
      <c r="A34" s="352">
        <v>11</v>
      </c>
      <c r="B34" s="140"/>
      <c r="C34" s="353"/>
      <c r="D34" s="133"/>
      <c r="E34" s="354"/>
      <c r="F34" s="355"/>
      <c r="G34" s="356"/>
      <c r="H34" s="257"/>
      <c r="I34" s="138" t="s">
        <v>517</v>
      </c>
      <c r="J34" s="258"/>
    </row>
    <row r="35" spans="1:10" ht="24" customHeight="1">
      <c r="A35" s="352"/>
      <c r="B35" s="132"/>
      <c r="C35" s="353"/>
      <c r="D35" s="133"/>
      <c r="E35" s="354"/>
      <c r="F35" s="355"/>
      <c r="G35" s="356"/>
      <c r="H35" s="257"/>
      <c r="I35" s="138" t="s">
        <v>517</v>
      </c>
      <c r="J35" s="258"/>
    </row>
    <row r="36" spans="1:10" ht="24" customHeight="1">
      <c r="A36" s="352">
        <v>12</v>
      </c>
      <c r="B36" s="137"/>
      <c r="C36" s="353"/>
      <c r="D36" s="133"/>
      <c r="E36" s="354"/>
      <c r="F36" s="355"/>
      <c r="G36" s="356"/>
      <c r="H36" s="257"/>
      <c r="I36" s="138" t="s">
        <v>517</v>
      </c>
      <c r="J36" s="258"/>
    </row>
    <row r="37" spans="1:10" ht="24" customHeight="1" thickBot="1">
      <c r="A37" s="357"/>
      <c r="B37" s="141"/>
      <c r="C37" s="358"/>
      <c r="D37" s="142"/>
      <c r="E37" s="359"/>
      <c r="F37" s="360"/>
      <c r="G37" s="361"/>
      <c r="H37" s="260"/>
      <c r="I37" s="144" t="s">
        <v>517</v>
      </c>
      <c r="J37" s="261"/>
    </row>
    <row r="38" spans="1:10" ht="15" customHeight="1">
      <c r="A38" s="259"/>
      <c r="B38" s="147"/>
      <c r="C38" s="259"/>
      <c r="D38" s="148"/>
      <c r="E38" s="351"/>
      <c r="F38" s="351"/>
      <c r="G38" s="351"/>
      <c r="H38" s="148"/>
      <c r="I38" s="148"/>
      <c r="J38" s="148"/>
    </row>
    <row r="39" spans="1:10">
      <c r="A39" s="108" t="s">
        <v>519</v>
      </c>
      <c r="B39" s="108" t="s">
        <v>520</v>
      </c>
    </row>
    <row r="40" spans="1:10">
      <c r="B40" s="108" t="s">
        <v>521</v>
      </c>
    </row>
    <row r="42" spans="1:10">
      <c r="A42" s="108" t="s">
        <v>519</v>
      </c>
      <c r="B42" s="108" t="s">
        <v>522</v>
      </c>
    </row>
  </sheetData>
  <mergeCells count="57">
    <mergeCell ref="A7:E7"/>
    <mergeCell ref="A10:D10"/>
    <mergeCell ref="G10:J10"/>
    <mergeCell ref="A12:A13"/>
    <mergeCell ref="C12:C13"/>
    <mergeCell ref="E12:G13"/>
    <mergeCell ref="H12:I12"/>
    <mergeCell ref="J12:J13"/>
    <mergeCell ref="A14:A15"/>
    <mergeCell ref="C14:C15"/>
    <mergeCell ref="E14:G14"/>
    <mergeCell ref="E15:G15"/>
    <mergeCell ref="A16:A17"/>
    <mergeCell ref="C16:C17"/>
    <mergeCell ref="E16:G16"/>
    <mergeCell ref="E17:G17"/>
    <mergeCell ref="A18:A19"/>
    <mergeCell ref="C18:C19"/>
    <mergeCell ref="E18:G18"/>
    <mergeCell ref="E19:G19"/>
    <mergeCell ref="A20:A21"/>
    <mergeCell ref="C20:C21"/>
    <mergeCell ref="E20:G20"/>
    <mergeCell ref="E21:G21"/>
    <mergeCell ref="A22:A23"/>
    <mergeCell ref="C22:C23"/>
    <mergeCell ref="E22:G22"/>
    <mergeCell ref="E23:G23"/>
    <mergeCell ref="A24:A25"/>
    <mergeCell ref="C24:C25"/>
    <mergeCell ref="E24:G24"/>
    <mergeCell ref="E25:G25"/>
    <mergeCell ref="A26:A27"/>
    <mergeCell ref="C26:C27"/>
    <mergeCell ref="E26:G26"/>
    <mergeCell ref="E27:G27"/>
    <mergeCell ref="A28:A29"/>
    <mergeCell ref="C28:C29"/>
    <mergeCell ref="E28:G28"/>
    <mergeCell ref="E29:G29"/>
    <mergeCell ref="A30:A31"/>
    <mergeCell ref="C30:C31"/>
    <mergeCell ref="E30:G30"/>
    <mergeCell ref="E31:G31"/>
    <mergeCell ref="A32:A33"/>
    <mergeCell ref="C32:C33"/>
    <mergeCell ref="E32:G32"/>
    <mergeCell ref="E33:G33"/>
    <mergeCell ref="E38:G38"/>
    <mergeCell ref="A34:A35"/>
    <mergeCell ref="C34:C35"/>
    <mergeCell ref="E34:G34"/>
    <mergeCell ref="E35:G35"/>
    <mergeCell ref="A36:A37"/>
    <mergeCell ref="C36:C37"/>
    <mergeCell ref="E36:G36"/>
    <mergeCell ref="E37:G37"/>
  </mergeCells>
  <phoneticPr fontId="1"/>
  <pageMargins left="0.7" right="0.7" top="0.75" bottom="0.75" header="0.3" footer="0.3"/>
  <pageSetup paperSize="9" scale="94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J42"/>
  <sheetViews>
    <sheetView topLeftCell="A10" zoomScaleNormal="100" workbookViewId="0">
      <selection activeCell="L32" sqref="L32"/>
    </sheetView>
  </sheetViews>
  <sheetFormatPr defaultColWidth="9" defaultRowHeight="13.5"/>
  <cols>
    <col min="1" max="1" width="3.625" style="108" customWidth="1"/>
    <col min="2" max="2" width="15.625" style="108" customWidth="1"/>
    <col min="3" max="3" width="4.625" style="108" customWidth="1"/>
    <col min="4" max="4" width="15.625" style="108" customWidth="1"/>
    <col min="5" max="5" width="4.625" style="108" customWidth="1"/>
    <col min="6" max="6" width="8.625" style="108" customWidth="1"/>
    <col min="7" max="7" width="4.625" style="108" customWidth="1"/>
    <col min="8" max="8" width="10.625" style="108" customWidth="1"/>
    <col min="9" max="9" width="9" style="108"/>
    <col min="10" max="10" width="15.625" style="108" customWidth="1"/>
    <col min="11" max="16384" width="9" style="108"/>
  </cols>
  <sheetData>
    <row r="2" spans="1:10" ht="30" customHeight="1">
      <c r="B2" s="109" t="s">
        <v>497</v>
      </c>
    </row>
    <row r="3" spans="1:10" ht="30" customHeight="1">
      <c r="C3" s="109" t="s">
        <v>498</v>
      </c>
      <c r="I3" s="110" t="s">
        <v>499</v>
      </c>
      <c r="J3" s="111"/>
    </row>
    <row r="4" spans="1:10" ht="9" customHeight="1">
      <c r="C4" s="109"/>
    </row>
    <row r="5" spans="1:10">
      <c r="H5" s="108" t="s">
        <v>500</v>
      </c>
    </row>
    <row r="6" spans="1:10" ht="15" customHeight="1">
      <c r="A6" s="112" t="s">
        <v>501</v>
      </c>
    </row>
    <row r="7" spans="1:10" ht="21" customHeight="1">
      <c r="A7" s="367" t="s">
        <v>502</v>
      </c>
      <c r="B7" s="367"/>
      <c r="C7" s="367"/>
      <c r="D7" s="367"/>
      <c r="E7" s="367"/>
      <c r="F7" s="113"/>
      <c r="G7" s="114"/>
      <c r="I7" s="115" t="s">
        <v>503</v>
      </c>
      <c r="J7" s="116"/>
    </row>
    <row r="8" spans="1:10" ht="10.5" customHeight="1">
      <c r="A8" s="113"/>
      <c r="B8" s="113"/>
      <c r="C8" s="113"/>
      <c r="D8" s="113"/>
      <c r="E8" s="113"/>
      <c r="F8" s="113"/>
      <c r="G8" s="114"/>
      <c r="H8" s="117"/>
      <c r="I8" s="117"/>
      <c r="J8" s="117"/>
    </row>
    <row r="9" spans="1:10" ht="15" customHeight="1">
      <c r="A9" s="118" t="s">
        <v>501</v>
      </c>
      <c r="B9" s="119"/>
      <c r="C9" s="119"/>
      <c r="D9" s="119"/>
      <c r="E9" s="119"/>
      <c r="F9" s="119"/>
      <c r="G9" s="114"/>
      <c r="H9" s="117"/>
      <c r="I9" s="117"/>
      <c r="J9" s="117"/>
    </row>
    <row r="10" spans="1:10" ht="21" customHeight="1">
      <c r="A10" s="368" t="s">
        <v>504</v>
      </c>
      <c r="B10" s="368"/>
      <c r="C10" s="368"/>
      <c r="D10" s="368"/>
      <c r="E10" s="120" t="s">
        <v>505</v>
      </c>
      <c r="F10" s="117"/>
      <c r="G10" s="369" t="s">
        <v>506</v>
      </c>
      <c r="H10" s="369"/>
      <c r="I10" s="369"/>
      <c r="J10" s="369"/>
    </row>
    <row r="11" spans="1:10" ht="14.25" thickBot="1"/>
    <row r="12" spans="1:10" ht="18" customHeight="1">
      <c r="A12" s="370" t="s">
        <v>507</v>
      </c>
      <c r="B12" s="121" t="s">
        <v>508</v>
      </c>
      <c r="C12" s="372" t="s">
        <v>112</v>
      </c>
      <c r="D12" s="122" t="s">
        <v>509</v>
      </c>
      <c r="E12" s="374" t="s">
        <v>510</v>
      </c>
      <c r="F12" s="375"/>
      <c r="G12" s="376"/>
      <c r="H12" s="380" t="s">
        <v>511</v>
      </c>
      <c r="I12" s="381"/>
      <c r="J12" s="382" t="s">
        <v>512</v>
      </c>
    </row>
    <row r="13" spans="1:10" ht="18" customHeight="1" thickBot="1">
      <c r="A13" s="371"/>
      <c r="B13" s="123" t="s">
        <v>513</v>
      </c>
      <c r="C13" s="373"/>
      <c r="D13" s="124" t="s">
        <v>514</v>
      </c>
      <c r="E13" s="377"/>
      <c r="F13" s="378"/>
      <c r="G13" s="379"/>
      <c r="H13" s="125" t="s">
        <v>515</v>
      </c>
      <c r="I13" s="126" t="s">
        <v>516</v>
      </c>
      <c r="J13" s="383"/>
    </row>
    <row r="14" spans="1:10" ht="24" customHeight="1" thickTop="1">
      <c r="A14" s="362">
        <v>1</v>
      </c>
      <c r="B14" s="127"/>
      <c r="C14" s="363"/>
      <c r="D14" s="128"/>
      <c r="E14" s="364"/>
      <c r="F14" s="365"/>
      <c r="G14" s="366"/>
      <c r="H14" s="129"/>
      <c r="I14" s="130" t="s">
        <v>517</v>
      </c>
      <c r="J14" s="131"/>
    </row>
    <row r="15" spans="1:10" ht="24" customHeight="1">
      <c r="A15" s="352"/>
      <c r="B15" s="132"/>
      <c r="C15" s="353"/>
      <c r="D15" s="133"/>
      <c r="E15" s="354"/>
      <c r="F15" s="355"/>
      <c r="G15" s="356"/>
      <c r="H15" s="134"/>
      <c r="I15" s="135" t="s">
        <v>518</v>
      </c>
      <c r="J15" s="136"/>
    </row>
    <row r="16" spans="1:10" ht="24" customHeight="1">
      <c r="A16" s="352">
        <v>2</v>
      </c>
      <c r="B16" s="137"/>
      <c r="C16" s="353"/>
      <c r="D16" s="133"/>
      <c r="E16" s="354"/>
      <c r="F16" s="355"/>
      <c r="G16" s="356"/>
      <c r="H16" s="134"/>
      <c r="I16" s="138" t="s">
        <v>517</v>
      </c>
      <c r="J16" s="136"/>
    </row>
    <row r="17" spans="1:10" ht="24" customHeight="1">
      <c r="A17" s="352"/>
      <c r="B17" s="139"/>
      <c r="C17" s="353"/>
      <c r="D17" s="133"/>
      <c r="E17" s="354"/>
      <c r="F17" s="355"/>
      <c r="G17" s="356"/>
      <c r="H17" s="134"/>
      <c r="I17" s="138" t="s">
        <v>517</v>
      </c>
      <c r="J17" s="136"/>
    </row>
    <row r="18" spans="1:10" ht="24" customHeight="1">
      <c r="A18" s="352">
        <v>3</v>
      </c>
      <c r="B18" s="140"/>
      <c r="C18" s="353"/>
      <c r="D18" s="133"/>
      <c r="E18" s="354"/>
      <c r="F18" s="355"/>
      <c r="G18" s="356"/>
      <c r="H18" s="134"/>
      <c r="I18" s="138" t="s">
        <v>517</v>
      </c>
      <c r="J18" s="136"/>
    </row>
    <row r="19" spans="1:10" ht="24" customHeight="1">
      <c r="A19" s="352"/>
      <c r="B19" s="132"/>
      <c r="C19" s="353"/>
      <c r="D19" s="133"/>
      <c r="E19" s="354"/>
      <c r="F19" s="355"/>
      <c r="G19" s="356"/>
      <c r="H19" s="134"/>
      <c r="I19" s="138" t="s">
        <v>517</v>
      </c>
      <c r="J19" s="136"/>
    </row>
    <row r="20" spans="1:10" ht="24" customHeight="1">
      <c r="A20" s="352">
        <v>4</v>
      </c>
      <c r="B20" s="137"/>
      <c r="C20" s="353"/>
      <c r="D20" s="133"/>
      <c r="E20" s="354"/>
      <c r="F20" s="355"/>
      <c r="G20" s="356"/>
      <c r="H20" s="134"/>
      <c r="I20" s="138" t="s">
        <v>517</v>
      </c>
      <c r="J20" s="136"/>
    </row>
    <row r="21" spans="1:10" ht="24" customHeight="1">
      <c r="A21" s="352"/>
      <c r="B21" s="139"/>
      <c r="C21" s="353"/>
      <c r="D21" s="133"/>
      <c r="E21" s="354"/>
      <c r="F21" s="355"/>
      <c r="G21" s="356"/>
      <c r="H21" s="134"/>
      <c r="I21" s="138" t="s">
        <v>517</v>
      </c>
      <c r="J21" s="136"/>
    </row>
    <row r="22" spans="1:10" ht="24" customHeight="1">
      <c r="A22" s="352">
        <v>5</v>
      </c>
      <c r="B22" s="140"/>
      <c r="C22" s="353"/>
      <c r="D22" s="133"/>
      <c r="E22" s="354"/>
      <c r="F22" s="355"/>
      <c r="G22" s="356"/>
      <c r="H22" s="134"/>
      <c r="I22" s="138" t="s">
        <v>517</v>
      </c>
      <c r="J22" s="136"/>
    </row>
    <row r="23" spans="1:10" ht="24" customHeight="1">
      <c r="A23" s="352"/>
      <c r="B23" s="132"/>
      <c r="C23" s="353"/>
      <c r="D23" s="133"/>
      <c r="E23" s="354"/>
      <c r="F23" s="355"/>
      <c r="G23" s="356"/>
      <c r="H23" s="134"/>
      <c r="I23" s="138" t="s">
        <v>517</v>
      </c>
      <c r="J23" s="136"/>
    </row>
    <row r="24" spans="1:10" ht="24" customHeight="1">
      <c r="A24" s="352">
        <v>6</v>
      </c>
      <c r="B24" s="137"/>
      <c r="C24" s="353"/>
      <c r="D24" s="133"/>
      <c r="E24" s="354"/>
      <c r="F24" s="355"/>
      <c r="G24" s="356"/>
      <c r="H24" s="134"/>
      <c r="I24" s="138" t="s">
        <v>517</v>
      </c>
      <c r="J24" s="136"/>
    </row>
    <row r="25" spans="1:10" ht="24" customHeight="1">
      <c r="A25" s="352"/>
      <c r="B25" s="139"/>
      <c r="C25" s="353"/>
      <c r="D25" s="133"/>
      <c r="E25" s="354"/>
      <c r="F25" s="355"/>
      <c r="G25" s="356"/>
      <c r="H25" s="134"/>
      <c r="I25" s="138" t="s">
        <v>517</v>
      </c>
      <c r="J25" s="136"/>
    </row>
    <row r="26" spans="1:10" ht="24" customHeight="1">
      <c r="A26" s="352">
        <v>7</v>
      </c>
      <c r="B26" s="140"/>
      <c r="C26" s="353"/>
      <c r="D26" s="133"/>
      <c r="E26" s="354"/>
      <c r="F26" s="355"/>
      <c r="G26" s="356"/>
      <c r="H26" s="134"/>
      <c r="I26" s="138" t="s">
        <v>517</v>
      </c>
      <c r="J26" s="136"/>
    </row>
    <row r="27" spans="1:10" ht="24" customHeight="1">
      <c r="A27" s="352"/>
      <c r="B27" s="132"/>
      <c r="C27" s="353"/>
      <c r="D27" s="133"/>
      <c r="E27" s="354"/>
      <c r="F27" s="355"/>
      <c r="G27" s="356"/>
      <c r="H27" s="134"/>
      <c r="I27" s="138" t="s">
        <v>517</v>
      </c>
      <c r="J27" s="136"/>
    </row>
    <row r="28" spans="1:10" ht="24" customHeight="1">
      <c r="A28" s="352">
        <v>8</v>
      </c>
      <c r="B28" s="137"/>
      <c r="C28" s="353"/>
      <c r="D28" s="133"/>
      <c r="E28" s="354"/>
      <c r="F28" s="355"/>
      <c r="G28" s="356"/>
      <c r="H28" s="134"/>
      <c r="I28" s="138" t="s">
        <v>517</v>
      </c>
      <c r="J28" s="136"/>
    </row>
    <row r="29" spans="1:10" ht="24" customHeight="1">
      <c r="A29" s="352"/>
      <c r="B29" s="139"/>
      <c r="C29" s="353"/>
      <c r="D29" s="133"/>
      <c r="E29" s="354"/>
      <c r="F29" s="355"/>
      <c r="G29" s="356"/>
      <c r="H29" s="134"/>
      <c r="I29" s="138" t="s">
        <v>517</v>
      </c>
      <c r="J29" s="136"/>
    </row>
    <row r="30" spans="1:10" ht="24" customHeight="1">
      <c r="A30" s="352">
        <v>9</v>
      </c>
      <c r="B30" s="140"/>
      <c r="C30" s="353"/>
      <c r="D30" s="133"/>
      <c r="E30" s="354"/>
      <c r="F30" s="355"/>
      <c r="G30" s="356"/>
      <c r="H30" s="134"/>
      <c r="I30" s="138" t="s">
        <v>517</v>
      </c>
      <c r="J30" s="136"/>
    </row>
    <row r="31" spans="1:10" ht="24" customHeight="1">
      <c r="A31" s="352"/>
      <c r="B31" s="132"/>
      <c r="C31" s="353"/>
      <c r="D31" s="133"/>
      <c r="E31" s="354"/>
      <c r="F31" s="355"/>
      <c r="G31" s="356"/>
      <c r="H31" s="134"/>
      <c r="I31" s="138" t="s">
        <v>517</v>
      </c>
      <c r="J31" s="136"/>
    </row>
    <row r="32" spans="1:10" ht="24" customHeight="1">
      <c r="A32" s="352">
        <v>10</v>
      </c>
      <c r="B32" s="137"/>
      <c r="C32" s="353"/>
      <c r="D32" s="133"/>
      <c r="E32" s="354"/>
      <c r="F32" s="355"/>
      <c r="G32" s="356"/>
      <c r="H32" s="134"/>
      <c r="I32" s="138" t="s">
        <v>517</v>
      </c>
      <c r="J32" s="136"/>
    </row>
    <row r="33" spans="1:10" ht="24" customHeight="1">
      <c r="A33" s="352"/>
      <c r="B33" s="139"/>
      <c r="C33" s="353"/>
      <c r="D33" s="133"/>
      <c r="E33" s="354"/>
      <c r="F33" s="355"/>
      <c r="G33" s="356"/>
      <c r="H33" s="134"/>
      <c r="I33" s="138" t="s">
        <v>517</v>
      </c>
      <c r="J33" s="136"/>
    </row>
    <row r="34" spans="1:10" ht="24" customHeight="1">
      <c r="A34" s="352">
        <v>11</v>
      </c>
      <c r="B34" s="140"/>
      <c r="C34" s="353"/>
      <c r="D34" s="133"/>
      <c r="E34" s="354"/>
      <c r="F34" s="355"/>
      <c r="G34" s="356"/>
      <c r="H34" s="134"/>
      <c r="I34" s="138" t="s">
        <v>517</v>
      </c>
      <c r="J34" s="136"/>
    </row>
    <row r="35" spans="1:10" ht="24" customHeight="1">
      <c r="A35" s="352"/>
      <c r="B35" s="132"/>
      <c r="C35" s="353"/>
      <c r="D35" s="133"/>
      <c r="E35" s="354"/>
      <c r="F35" s="355"/>
      <c r="G35" s="356"/>
      <c r="H35" s="134"/>
      <c r="I35" s="138" t="s">
        <v>517</v>
      </c>
      <c r="J35" s="136"/>
    </row>
    <row r="36" spans="1:10" ht="24" customHeight="1">
      <c r="A36" s="352">
        <v>12</v>
      </c>
      <c r="B36" s="137"/>
      <c r="C36" s="353"/>
      <c r="D36" s="133"/>
      <c r="E36" s="354"/>
      <c r="F36" s="355"/>
      <c r="G36" s="356"/>
      <c r="H36" s="134"/>
      <c r="I36" s="138" t="s">
        <v>517</v>
      </c>
      <c r="J36" s="136"/>
    </row>
    <row r="37" spans="1:10" ht="24" customHeight="1" thickBot="1">
      <c r="A37" s="357"/>
      <c r="B37" s="141"/>
      <c r="C37" s="358"/>
      <c r="D37" s="142"/>
      <c r="E37" s="359"/>
      <c r="F37" s="360"/>
      <c r="G37" s="361"/>
      <c r="H37" s="143"/>
      <c r="I37" s="144" t="s">
        <v>517</v>
      </c>
      <c r="J37" s="145"/>
    </row>
    <row r="38" spans="1:10" ht="15" customHeight="1">
      <c r="A38" s="146"/>
      <c r="B38" s="147"/>
      <c r="C38" s="146"/>
      <c r="D38" s="148"/>
      <c r="E38" s="351"/>
      <c r="F38" s="351"/>
      <c r="G38" s="351"/>
      <c r="H38" s="148"/>
      <c r="I38" s="148"/>
      <c r="J38" s="148"/>
    </row>
    <row r="39" spans="1:10">
      <c r="A39" s="108" t="s">
        <v>519</v>
      </c>
      <c r="B39" s="108" t="s">
        <v>520</v>
      </c>
    </row>
    <row r="40" spans="1:10">
      <c r="B40" s="108" t="s">
        <v>521</v>
      </c>
    </row>
    <row r="42" spans="1:10">
      <c r="A42" s="108" t="s">
        <v>519</v>
      </c>
      <c r="B42" s="108" t="s">
        <v>522</v>
      </c>
    </row>
  </sheetData>
  <mergeCells count="57">
    <mergeCell ref="E38:G38"/>
    <mergeCell ref="A34:A35"/>
    <mergeCell ref="C34:C35"/>
    <mergeCell ref="E34:G34"/>
    <mergeCell ref="E35:G35"/>
    <mergeCell ref="A36:A37"/>
    <mergeCell ref="C36:C37"/>
    <mergeCell ref="E36:G36"/>
    <mergeCell ref="E37:G37"/>
    <mergeCell ref="A30:A31"/>
    <mergeCell ref="C30:C31"/>
    <mergeCell ref="E30:G30"/>
    <mergeCell ref="E31:G31"/>
    <mergeCell ref="A32:A33"/>
    <mergeCell ref="C32:C33"/>
    <mergeCell ref="E32:G32"/>
    <mergeCell ref="E33:G33"/>
    <mergeCell ref="A26:A27"/>
    <mergeCell ref="C26:C27"/>
    <mergeCell ref="E26:G26"/>
    <mergeCell ref="E27:G27"/>
    <mergeCell ref="A28:A29"/>
    <mergeCell ref="C28:C29"/>
    <mergeCell ref="E28:G28"/>
    <mergeCell ref="E29:G29"/>
    <mergeCell ref="A22:A23"/>
    <mergeCell ref="C22:C23"/>
    <mergeCell ref="E22:G22"/>
    <mergeCell ref="E23:G23"/>
    <mergeCell ref="A24:A25"/>
    <mergeCell ref="C24:C25"/>
    <mergeCell ref="E24:G24"/>
    <mergeCell ref="E25:G25"/>
    <mergeCell ref="A18:A19"/>
    <mergeCell ref="C18:C19"/>
    <mergeCell ref="E18:G18"/>
    <mergeCell ref="E19:G19"/>
    <mergeCell ref="A20:A21"/>
    <mergeCell ref="C20:C21"/>
    <mergeCell ref="E20:G20"/>
    <mergeCell ref="E21:G21"/>
    <mergeCell ref="A14:A15"/>
    <mergeCell ref="C14:C15"/>
    <mergeCell ref="E14:G14"/>
    <mergeCell ref="E15:G15"/>
    <mergeCell ref="A16:A17"/>
    <mergeCell ref="C16:C17"/>
    <mergeCell ref="E16:G16"/>
    <mergeCell ref="E17:G17"/>
    <mergeCell ref="A7:E7"/>
    <mergeCell ref="A10:D10"/>
    <mergeCell ref="G10:J10"/>
    <mergeCell ref="A12:A13"/>
    <mergeCell ref="C12:C13"/>
    <mergeCell ref="E12:G13"/>
    <mergeCell ref="H12:I12"/>
    <mergeCell ref="J12:J13"/>
  </mergeCells>
  <phoneticPr fontId="1"/>
  <pageMargins left="0.7" right="0.7" top="0.75" bottom="0.75" header="0.3" footer="0.3"/>
  <pageSetup paperSize="9" scale="94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3:O39"/>
  <sheetViews>
    <sheetView topLeftCell="A4" zoomScaleNormal="100" workbookViewId="0">
      <selection activeCell="Q24" sqref="Q24"/>
    </sheetView>
  </sheetViews>
  <sheetFormatPr defaultColWidth="9" defaultRowHeight="13.5"/>
  <cols>
    <col min="1" max="1" width="1.25" style="149" customWidth="1"/>
    <col min="2" max="2" width="18.625" style="149" customWidth="1"/>
    <col min="3" max="3" width="1.25" style="149" customWidth="1"/>
    <col min="4" max="4" width="8.625" style="149" customWidth="1"/>
    <col min="5" max="5" width="4.625" style="149" customWidth="1"/>
    <col min="6" max="6" width="1.25" style="149" customWidth="1"/>
    <col min="7" max="7" width="18.625" style="149" customWidth="1"/>
    <col min="8" max="8" width="1.25" style="149" customWidth="1"/>
    <col min="9" max="9" width="8.625" style="149" customWidth="1"/>
    <col min="10" max="10" width="4.625" style="149" customWidth="1"/>
    <col min="11" max="11" width="1.25" style="149" customWidth="1"/>
    <col min="12" max="12" width="18.625" style="149" customWidth="1"/>
    <col min="13" max="13" width="1.25" style="149" customWidth="1"/>
    <col min="14" max="14" width="8.625" style="149" customWidth="1"/>
    <col min="15" max="16384" width="9" style="149"/>
  </cols>
  <sheetData>
    <row r="3" spans="1:14" ht="24">
      <c r="B3" s="150" t="s">
        <v>497</v>
      </c>
      <c r="C3" s="108"/>
      <c r="D3" s="108"/>
      <c r="E3" s="108"/>
      <c r="F3" s="108"/>
      <c r="G3" s="108"/>
      <c r="I3" s="108"/>
      <c r="J3" s="108"/>
      <c r="K3" s="108"/>
      <c r="L3" s="108"/>
      <c r="M3" s="108"/>
      <c r="N3" s="108"/>
    </row>
    <row r="4" spans="1:14" ht="18.75">
      <c r="B4" s="151"/>
      <c r="C4" s="108"/>
      <c r="D4" s="108"/>
      <c r="E4" s="108"/>
      <c r="F4" s="108"/>
      <c r="G4" s="108"/>
      <c r="H4" s="151"/>
      <c r="I4" s="108"/>
      <c r="J4" s="108"/>
      <c r="K4" s="108"/>
      <c r="L4" s="108"/>
      <c r="M4" s="108"/>
      <c r="N4" s="108"/>
    </row>
    <row r="5" spans="1:14" ht="24">
      <c r="B5" s="109" t="s">
        <v>523</v>
      </c>
      <c r="C5" s="108"/>
      <c r="D5" s="108"/>
      <c r="E5" s="108"/>
      <c r="F5" s="108"/>
      <c r="G5" s="108"/>
      <c r="H5" s="151"/>
      <c r="I5" s="108"/>
      <c r="J5" s="108"/>
      <c r="K5" s="108"/>
      <c r="L5" s="108"/>
      <c r="M5" s="108"/>
      <c r="N5" s="108"/>
    </row>
    <row r="6" spans="1:14" ht="19.5" thickBot="1">
      <c r="B6" s="151"/>
      <c r="C6" s="108"/>
      <c r="D6" s="108"/>
      <c r="E6" s="108"/>
      <c r="F6" s="108"/>
      <c r="G6" s="108"/>
      <c r="H6" s="151"/>
      <c r="I6" s="108"/>
      <c r="J6" s="108"/>
      <c r="K6" s="108"/>
      <c r="L6" s="108"/>
      <c r="M6" s="108"/>
      <c r="N6" s="108"/>
    </row>
    <row r="7" spans="1:14" ht="18" thickBot="1">
      <c r="B7" s="108"/>
      <c r="C7" s="108"/>
      <c r="D7" s="108"/>
      <c r="E7" s="108"/>
      <c r="F7" s="108"/>
      <c r="G7" s="108"/>
      <c r="H7" s="108"/>
      <c r="I7" s="384" t="s">
        <v>524</v>
      </c>
      <c r="J7" s="384"/>
      <c r="K7" s="385"/>
      <c r="L7" s="152"/>
      <c r="M7" s="153"/>
      <c r="N7" s="154" t="s">
        <v>525</v>
      </c>
    </row>
    <row r="9" spans="1:14" ht="18" thickBot="1">
      <c r="B9" s="155" t="s">
        <v>526</v>
      </c>
      <c r="G9" s="155" t="s">
        <v>526</v>
      </c>
      <c r="L9" s="155" t="s">
        <v>526</v>
      </c>
    </row>
    <row r="10" spans="1:14" ht="15" thickBot="1">
      <c r="A10" s="156"/>
      <c r="B10" s="157" t="s">
        <v>527</v>
      </c>
      <c r="C10" s="158"/>
      <c r="D10" s="159" t="s">
        <v>528</v>
      </c>
      <c r="E10" s="160"/>
      <c r="F10" s="161"/>
      <c r="G10" s="157" t="s">
        <v>529</v>
      </c>
      <c r="H10" s="158"/>
      <c r="I10" s="159" t="s">
        <v>528</v>
      </c>
      <c r="J10" s="160"/>
      <c r="K10" s="161"/>
      <c r="L10" s="157" t="s">
        <v>529</v>
      </c>
      <c r="M10" s="158"/>
      <c r="N10" s="159" t="s">
        <v>528</v>
      </c>
    </row>
    <row r="11" spans="1:14" ht="19.5" thickTop="1">
      <c r="A11" s="162"/>
      <c r="B11" s="163" t="s">
        <v>530</v>
      </c>
      <c r="C11" s="164"/>
      <c r="D11" s="165"/>
      <c r="F11" s="162"/>
      <c r="G11" s="163" t="s">
        <v>531</v>
      </c>
      <c r="H11" s="164"/>
      <c r="I11" s="165"/>
      <c r="K11" s="162"/>
      <c r="L11" s="163" t="s">
        <v>532</v>
      </c>
      <c r="M11" s="164"/>
      <c r="N11" s="165"/>
    </row>
    <row r="12" spans="1:14" ht="18.75">
      <c r="A12" s="166"/>
      <c r="B12" s="167" t="s">
        <v>533</v>
      </c>
      <c r="C12" s="168"/>
      <c r="D12" s="169"/>
      <c r="F12" s="166"/>
      <c r="G12" s="167" t="s">
        <v>534</v>
      </c>
      <c r="H12" s="168"/>
      <c r="I12" s="169"/>
      <c r="K12" s="166"/>
      <c r="L12" s="167" t="s">
        <v>535</v>
      </c>
      <c r="M12" s="168"/>
      <c r="N12" s="169"/>
    </row>
    <row r="13" spans="1:14" ht="18.75">
      <c r="A13" s="166"/>
      <c r="B13" s="167" t="s">
        <v>536</v>
      </c>
      <c r="C13" s="168"/>
      <c r="D13" s="169"/>
      <c r="F13" s="166"/>
      <c r="G13" s="167" t="s">
        <v>537</v>
      </c>
      <c r="H13" s="168"/>
      <c r="I13" s="169"/>
      <c r="K13" s="166"/>
      <c r="L13" s="167" t="s">
        <v>540</v>
      </c>
      <c r="M13" s="168"/>
      <c r="N13" s="169"/>
    </row>
    <row r="14" spans="1:14" ht="18.75">
      <c r="A14" s="166"/>
      <c r="B14" s="167" t="s">
        <v>538</v>
      </c>
      <c r="C14" s="168"/>
      <c r="D14" s="169"/>
      <c r="F14" s="166"/>
      <c r="G14" s="167" t="s">
        <v>539</v>
      </c>
      <c r="H14" s="168"/>
      <c r="I14" s="169"/>
      <c r="K14" s="166"/>
      <c r="L14" s="167" t="s">
        <v>543</v>
      </c>
      <c r="M14" s="168"/>
      <c r="N14" s="169"/>
    </row>
    <row r="15" spans="1:14" ht="18.75">
      <c r="A15" s="166"/>
      <c r="B15" s="167" t="s">
        <v>541</v>
      </c>
      <c r="C15" s="168"/>
      <c r="D15" s="169"/>
      <c r="F15" s="166"/>
      <c r="G15" s="167" t="s">
        <v>542</v>
      </c>
      <c r="H15" s="168"/>
      <c r="I15" s="169"/>
      <c r="K15" s="166"/>
      <c r="L15" s="167" t="s">
        <v>546</v>
      </c>
      <c r="M15" s="168"/>
      <c r="N15" s="169"/>
    </row>
    <row r="16" spans="1:14" ht="18.75">
      <c r="A16" s="166"/>
      <c r="B16" s="167" t="s">
        <v>631</v>
      </c>
      <c r="C16" s="168"/>
      <c r="D16" s="169"/>
      <c r="F16" s="166"/>
      <c r="G16" s="167" t="s">
        <v>545</v>
      </c>
      <c r="H16" s="168"/>
      <c r="I16" s="169"/>
      <c r="K16" s="166"/>
      <c r="L16" s="167" t="s">
        <v>633</v>
      </c>
      <c r="M16" s="168"/>
      <c r="N16" s="169"/>
    </row>
    <row r="17" spans="1:14" ht="18.75">
      <c r="A17" s="166"/>
      <c r="B17" s="167" t="s">
        <v>544</v>
      </c>
      <c r="C17" s="168"/>
      <c r="D17" s="169"/>
      <c r="F17" s="166"/>
      <c r="G17" s="167" t="s">
        <v>547</v>
      </c>
      <c r="H17" s="168"/>
      <c r="I17" s="169"/>
      <c r="K17" s="166"/>
      <c r="L17" s="167" t="s">
        <v>548</v>
      </c>
      <c r="M17" s="168"/>
      <c r="N17" s="169"/>
    </row>
    <row r="18" spans="1:14" ht="19.5" thickBot="1">
      <c r="A18" s="166"/>
      <c r="B18" s="167" t="s">
        <v>549</v>
      </c>
      <c r="C18" s="168"/>
      <c r="D18" s="169"/>
      <c r="F18" s="170"/>
      <c r="G18" s="171" t="s">
        <v>550</v>
      </c>
      <c r="H18" s="172"/>
      <c r="I18" s="173"/>
      <c r="K18" s="166"/>
      <c r="L18" s="167" t="s">
        <v>551</v>
      </c>
      <c r="M18" s="168"/>
      <c r="N18" s="169"/>
    </row>
    <row r="19" spans="1:14" ht="18.75">
      <c r="A19" s="166"/>
      <c r="B19" s="167" t="s">
        <v>632</v>
      </c>
      <c r="C19" s="168"/>
      <c r="D19" s="169"/>
      <c r="K19" s="166"/>
      <c r="L19" s="167" t="s">
        <v>552</v>
      </c>
      <c r="M19" s="168"/>
      <c r="N19" s="169"/>
    </row>
    <row r="20" spans="1:14" ht="19.5" thickBot="1">
      <c r="A20" s="170"/>
      <c r="B20" s="171" t="s">
        <v>553</v>
      </c>
      <c r="C20" s="172"/>
      <c r="D20" s="173"/>
      <c r="K20" s="170"/>
      <c r="L20" s="171" t="s">
        <v>554</v>
      </c>
      <c r="M20" s="172"/>
      <c r="N20" s="173"/>
    </row>
    <row r="21" spans="1:14" ht="14.25" thickBot="1">
      <c r="A21" s="179"/>
      <c r="B21" s="179"/>
      <c r="N21" s="174"/>
    </row>
    <row r="22" spans="1:14" ht="21.75" thickBot="1">
      <c r="A22" s="181"/>
      <c r="B22" s="181"/>
      <c r="K22" s="175"/>
      <c r="L22" s="176" t="s">
        <v>555</v>
      </c>
      <c r="M22" s="177"/>
      <c r="N22" s="178">
        <f>SUM(D11:D20,I11:I18,N11:N20)</f>
        <v>0</v>
      </c>
    </row>
    <row r="24" spans="1:14" ht="18" thickBot="1">
      <c r="B24" s="155" t="s">
        <v>556</v>
      </c>
      <c r="G24" s="155" t="s">
        <v>556</v>
      </c>
      <c r="L24" s="155" t="s">
        <v>556</v>
      </c>
    </row>
    <row r="25" spans="1:14" ht="15" thickBot="1">
      <c r="A25" s="156"/>
      <c r="B25" s="157" t="s">
        <v>527</v>
      </c>
      <c r="C25" s="158"/>
      <c r="D25" s="159" t="s">
        <v>528</v>
      </c>
      <c r="F25" s="156"/>
      <c r="G25" s="157" t="s">
        <v>527</v>
      </c>
      <c r="H25" s="158"/>
      <c r="I25" s="159" t="s">
        <v>528</v>
      </c>
      <c r="K25" s="161"/>
      <c r="L25" s="157" t="s">
        <v>529</v>
      </c>
      <c r="M25" s="158"/>
      <c r="N25" s="159" t="s">
        <v>528</v>
      </c>
    </row>
    <row r="26" spans="1:14" ht="19.5" thickTop="1">
      <c r="A26" s="162"/>
      <c r="B26" s="163" t="s">
        <v>530</v>
      </c>
      <c r="C26" s="164"/>
      <c r="D26" s="165"/>
      <c r="F26" s="162"/>
      <c r="G26" s="163" t="s">
        <v>557</v>
      </c>
      <c r="H26" s="164"/>
      <c r="I26" s="165"/>
      <c r="K26" s="162"/>
      <c r="L26" s="163" t="s">
        <v>532</v>
      </c>
      <c r="M26" s="164"/>
      <c r="N26" s="165"/>
    </row>
    <row r="27" spans="1:14" ht="18.75">
      <c r="A27" s="166"/>
      <c r="B27" s="167" t="s">
        <v>533</v>
      </c>
      <c r="C27" s="168"/>
      <c r="D27" s="169"/>
      <c r="F27" s="166"/>
      <c r="G27" s="167" t="s">
        <v>558</v>
      </c>
      <c r="H27" s="168"/>
      <c r="I27" s="169"/>
      <c r="K27" s="166"/>
      <c r="L27" s="167" t="s">
        <v>636</v>
      </c>
      <c r="M27" s="168"/>
      <c r="N27" s="169"/>
    </row>
    <row r="28" spans="1:14" ht="18.75">
      <c r="A28" s="166"/>
      <c r="B28" s="167" t="s">
        <v>536</v>
      </c>
      <c r="C28" s="168"/>
      <c r="D28" s="169"/>
      <c r="F28" s="166"/>
      <c r="G28" s="167" t="s">
        <v>559</v>
      </c>
      <c r="H28" s="168"/>
      <c r="I28" s="169"/>
      <c r="K28" s="166"/>
      <c r="L28" s="167" t="s">
        <v>560</v>
      </c>
      <c r="M28" s="168"/>
      <c r="N28" s="169"/>
    </row>
    <row r="29" spans="1:14" ht="18.75">
      <c r="A29" s="166"/>
      <c r="B29" s="167" t="s">
        <v>561</v>
      </c>
      <c r="C29" s="168"/>
      <c r="D29" s="169"/>
      <c r="F29" s="166"/>
      <c r="G29" s="167" t="s">
        <v>562</v>
      </c>
      <c r="H29" s="168"/>
      <c r="I29" s="169"/>
      <c r="K29" s="166"/>
      <c r="L29" s="167" t="s">
        <v>540</v>
      </c>
      <c r="M29" s="168"/>
      <c r="N29" s="169"/>
    </row>
    <row r="30" spans="1:14" ht="19.5" thickBot="1">
      <c r="A30" s="166"/>
      <c r="B30" s="167" t="s">
        <v>563</v>
      </c>
      <c r="C30" s="168"/>
      <c r="D30" s="169"/>
      <c r="F30" s="166"/>
      <c r="G30" s="167" t="s">
        <v>564</v>
      </c>
      <c r="H30" s="168"/>
      <c r="I30" s="169"/>
      <c r="K30" s="166"/>
      <c r="L30" s="167" t="s">
        <v>637</v>
      </c>
      <c r="M30" s="168"/>
      <c r="N30" s="169"/>
    </row>
    <row r="31" spans="1:14" ht="18.75">
      <c r="A31" s="166"/>
      <c r="B31" s="167" t="s">
        <v>634</v>
      </c>
      <c r="C31" s="168"/>
      <c r="D31" s="169"/>
      <c r="F31" s="179"/>
      <c r="G31" s="180"/>
      <c r="H31" s="179"/>
      <c r="I31" s="179"/>
      <c r="K31" s="166"/>
      <c r="L31" s="167" t="s">
        <v>642</v>
      </c>
      <c r="M31" s="168"/>
      <c r="N31" s="169"/>
    </row>
    <row r="32" spans="1:14" ht="18.75">
      <c r="A32" s="166"/>
      <c r="B32" s="167" t="s">
        <v>544</v>
      </c>
      <c r="C32" s="168"/>
      <c r="D32" s="169"/>
      <c r="F32" s="181"/>
      <c r="G32" s="182"/>
      <c r="H32" s="181"/>
      <c r="I32" s="181"/>
      <c r="K32" s="166"/>
      <c r="L32" s="167" t="s">
        <v>565</v>
      </c>
      <c r="M32" s="168"/>
      <c r="N32" s="169"/>
    </row>
    <row r="33" spans="1:15" ht="18.75">
      <c r="A33" s="166"/>
      <c r="B33" s="167" t="s">
        <v>640</v>
      </c>
      <c r="C33" s="168"/>
      <c r="D33" s="169"/>
      <c r="F33" s="181"/>
      <c r="G33" s="182"/>
      <c r="H33" s="181"/>
      <c r="I33" s="181"/>
      <c r="K33" s="166"/>
      <c r="L33" s="167" t="s">
        <v>638</v>
      </c>
      <c r="M33" s="168"/>
      <c r="N33" s="169"/>
    </row>
    <row r="34" spans="1:15" ht="21">
      <c r="A34" s="166"/>
      <c r="B34" s="167" t="s">
        <v>635</v>
      </c>
      <c r="C34" s="168"/>
      <c r="D34" s="169"/>
      <c r="K34" s="166"/>
      <c r="L34" s="167" t="s">
        <v>639</v>
      </c>
      <c r="M34" s="168"/>
      <c r="N34" s="169"/>
      <c r="O34" s="149" ph="1"/>
    </row>
    <row r="35" spans="1:15" ht="19.5" thickBot="1">
      <c r="A35" s="166"/>
      <c r="B35" s="167" t="s">
        <v>566</v>
      </c>
      <c r="C35" s="168"/>
      <c r="D35" s="169"/>
      <c r="K35" s="183"/>
      <c r="L35" s="184" t="s">
        <v>567</v>
      </c>
      <c r="M35" s="185"/>
      <c r="N35" s="186"/>
    </row>
    <row r="36" spans="1:15" ht="21.75" thickBot="1">
      <c r="A36" s="170"/>
      <c r="B36" s="171" t="s">
        <v>553</v>
      </c>
      <c r="C36" s="172"/>
      <c r="D36" s="173"/>
      <c r="K36" s="179" ph="1"/>
      <c r="L36" s="180" ph="1"/>
      <c r="M36" s="179" ph="1"/>
      <c r="N36" s="187" ph="1"/>
      <c r="O36" s="149" ph="1"/>
    </row>
    <row r="37" spans="1:15" ht="21.75" thickBot="1">
      <c r="K37" s="175" ph="1"/>
      <c r="L37" s="188" t="s">
        <v>568</v>
      </c>
      <c r="M37" s="177" ph="1"/>
      <c r="N37" s="178">
        <f>SUM(D26:D36,I26:I30,N26:N35)</f>
        <v>0</v>
      </c>
      <c r="O37" s="149" ph="1"/>
    </row>
    <row r="38" spans="1:15" ht="21">
      <c r="K38" s="149" ph="1"/>
      <c r="L38" s="149" ph="1"/>
      <c r="M38" s="149" ph="1"/>
      <c r="N38" s="149" ph="1"/>
    </row>
    <row r="39" spans="1:15" ht="21">
      <c r="B39" s="189" t="s">
        <v>569</v>
      </c>
      <c r="K39" s="149" ph="1"/>
      <c r="M39" s="149" ph="1"/>
      <c r="N39" s="149" ph="1"/>
    </row>
  </sheetData>
  <mergeCells count="1">
    <mergeCell ref="I7:K7"/>
  </mergeCells>
  <phoneticPr fontId="1"/>
  <pageMargins left="0.7" right="0.7" top="0.75" bottom="0.75" header="0.3" footer="0.3"/>
  <pageSetup paperSize="9" scale="8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S53"/>
  <sheetViews>
    <sheetView zoomScaleNormal="100" workbookViewId="0">
      <selection activeCell="L6" sqref="L6"/>
    </sheetView>
  </sheetViews>
  <sheetFormatPr defaultColWidth="9" defaultRowHeight="13.5"/>
  <cols>
    <col min="1" max="1" width="3.125" style="108" customWidth="1"/>
    <col min="2" max="2" width="16.625" style="108" customWidth="1"/>
    <col min="3" max="3" width="3.125" style="108" customWidth="1"/>
    <col min="4" max="4" width="6.625" style="108" customWidth="1"/>
    <col min="5" max="5" width="4.125" style="108" customWidth="1"/>
    <col min="6" max="6" width="8.625" style="108" customWidth="1"/>
    <col min="7" max="7" width="6.625" style="108" customWidth="1"/>
    <col min="8" max="8" width="4.125" style="108" customWidth="1"/>
    <col min="9" max="9" width="8.625" style="108" customWidth="1"/>
    <col min="10" max="10" width="4.125" style="108" customWidth="1"/>
    <col min="11" max="11" width="8.625" style="108" customWidth="1"/>
    <col min="12" max="12" width="4.125" style="108" customWidth="1"/>
    <col min="13" max="14" width="8.625" style="108" customWidth="1"/>
    <col min="15" max="15" width="9.625" style="108" customWidth="1"/>
    <col min="16" max="16384" width="9" style="108"/>
  </cols>
  <sheetData>
    <row r="2" spans="1:19" ht="30" customHeight="1">
      <c r="A2" s="190" t="s">
        <v>570</v>
      </c>
      <c r="N2" s="191" t="s">
        <v>571</v>
      </c>
      <c r="O2" s="192"/>
    </row>
    <row r="3" spans="1:19" ht="14.25" thickBot="1"/>
    <row r="4" spans="1:19" ht="18" customHeight="1">
      <c r="A4" s="246"/>
      <c r="B4" s="394" t="s">
        <v>572</v>
      </c>
      <c r="C4" s="396" t="s">
        <v>573</v>
      </c>
      <c r="D4" s="398" t="s">
        <v>574</v>
      </c>
      <c r="E4" s="394"/>
      <c r="F4" s="399"/>
      <c r="G4" s="400" t="s">
        <v>575</v>
      </c>
      <c r="H4" s="394"/>
      <c r="I4" s="401"/>
      <c r="J4" s="402" t="s">
        <v>576</v>
      </c>
      <c r="K4" s="403"/>
      <c r="L4" s="400" t="s">
        <v>577</v>
      </c>
      <c r="M4" s="401"/>
      <c r="N4" s="247" t="s">
        <v>578</v>
      </c>
      <c r="O4" s="386" t="s">
        <v>579</v>
      </c>
    </row>
    <row r="5" spans="1:19" ht="18" customHeight="1" thickBot="1">
      <c r="A5" s="248"/>
      <c r="B5" s="395"/>
      <c r="C5" s="397"/>
      <c r="D5" s="193" t="s">
        <v>580</v>
      </c>
      <c r="E5" s="194" t="s">
        <v>581</v>
      </c>
      <c r="F5" s="195" t="s">
        <v>582</v>
      </c>
      <c r="G5" s="196" t="s">
        <v>580</v>
      </c>
      <c r="H5" s="194" t="s">
        <v>581</v>
      </c>
      <c r="I5" s="197" t="s">
        <v>582</v>
      </c>
      <c r="J5" s="198" t="s">
        <v>581</v>
      </c>
      <c r="K5" s="195" t="s">
        <v>582</v>
      </c>
      <c r="L5" s="199" t="s">
        <v>581</v>
      </c>
      <c r="M5" s="197" t="s">
        <v>582</v>
      </c>
      <c r="N5" s="200" t="s">
        <v>579</v>
      </c>
      <c r="O5" s="387"/>
      <c r="R5" s="201"/>
      <c r="S5" s="201"/>
    </row>
    <row r="6" spans="1:19" ht="18" customHeight="1" thickTop="1">
      <c r="A6" s="388">
        <v>1</v>
      </c>
      <c r="B6" s="390"/>
      <c r="C6" s="202" t="s">
        <v>286</v>
      </c>
      <c r="D6" s="203"/>
      <c r="E6" s="139"/>
      <c r="F6" s="204">
        <f>(D6*E6)</f>
        <v>0</v>
      </c>
      <c r="G6" s="205"/>
      <c r="H6" s="139"/>
      <c r="I6" s="206">
        <f>(G6*H6)</f>
        <v>0</v>
      </c>
      <c r="J6" s="207"/>
      <c r="K6" s="204">
        <f>(J6*300)</f>
        <v>0</v>
      </c>
      <c r="L6" s="208"/>
      <c r="M6" s="206">
        <f>(L6*2500)</f>
        <v>0</v>
      </c>
      <c r="N6" s="209">
        <f>(F6+I6+K6+M6)</f>
        <v>0</v>
      </c>
      <c r="O6" s="392">
        <f>(N6+N7)</f>
        <v>0</v>
      </c>
      <c r="R6" s="201">
        <v>1500</v>
      </c>
      <c r="S6" s="201">
        <v>2500</v>
      </c>
    </row>
    <row r="7" spans="1:19" ht="18" customHeight="1">
      <c r="A7" s="389"/>
      <c r="B7" s="391"/>
      <c r="C7" s="210" t="s">
        <v>287</v>
      </c>
      <c r="D7" s="211"/>
      <c r="E7" s="212"/>
      <c r="F7" s="213">
        <f t="shared" ref="F7:F45" si="0">(D7*E7)</f>
        <v>0</v>
      </c>
      <c r="G7" s="205"/>
      <c r="H7" s="212"/>
      <c r="I7" s="214">
        <f t="shared" ref="I7:I45" si="1">(G7*H7)</f>
        <v>0</v>
      </c>
      <c r="J7" s="215"/>
      <c r="K7" s="204">
        <f t="shared" ref="K7:K45" si="2">(J7*300)</f>
        <v>0</v>
      </c>
      <c r="L7" s="216"/>
      <c r="M7" s="206">
        <f t="shared" ref="M7:M45" si="3">(L7*2500)</f>
        <v>0</v>
      </c>
      <c r="N7" s="217">
        <f t="shared" ref="N7:N45" si="4">(F7+I7+K7+M7)</f>
        <v>0</v>
      </c>
      <c r="O7" s="393"/>
      <c r="R7" s="201">
        <v>2000</v>
      </c>
      <c r="S7" s="201">
        <v>3000</v>
      </c>
    </row>
    <row r="8" spans="1:19" ht="18" customHeight="1">
      <c r="A8" s="389">
        <v>2</v>
      </c>
      <c r="B8" s="391"/>
      <c r="C8" s="210" t="s">
        <v>286</v>
      </c>
      <c r="D8" s="211"/>
      <c r="E8" s="212"/>
      <c r="F8" s="213">
        <f t="shared" si="0"/>
        <v>0</v>
      </c>
      <c r="G8" s="205"/>
      <c r="H8" s="212"/>
      <c r="I8" s="214">
        <f t="shared" si="1"/>
        <v>0</v>
      </c>
      <c r="J8" s="215"/>
      <c r="K8" s="204">
        <f t="shared" si="2"/>
        <v>0</v>
      </c>
      <c r="L8" s="216"/>
      <c r="M8" s="206">
        <f t="shared" si="3"/>
        <v>0</v>
      </c>
      <c r="N8" s="217">
        <f t="shared" si="4"/>
        <v>0</v>
      </c>
      <c r="O8" s="393">
        <f>(N8+N9)</f>
        <v>0</v>
      </c>
      <c r="R8" s="201">
        <v>3000</v>
      </c>
      <c r="S8" s="201">
        <v>4500</v>
      </c>
    </row>
    <row r="9" spans="1:19" ht="18" customHeight="1">
      <c r="A9" s="389"/>
      <c r="B9" s="391"/>
      <c r="C9" s="210" t="s">
        <v>287</v>
      </c>
      <c r="D9" s="211"/>
      <c r="E9" s="212"/>
      <c r="F9" s="213">
        <f t="shared" si="0"/>
        <v>0</v>
      </c>
      <c r="G9" s="205"/>
      <c r="H9" s="212"/>
      <c r="I9" s="214">
        <f t="shared" si="1"/>
        <v>0</v>
      </c>
      <c r="J9" s="215"/>
      <c r="K9" s="204">
        <f t="shared" si="2"/>
        <v>0</v>
      </c>
      <c r="L9" s="216"/>
      <c r="M9" s="206">
        <f t="shared" si="3"/>
        <v>0</v>
      </c>
      <c r="N9" s="217">
        <f t="shared" si="4"/>
        <v>0</v>
      </c>
      <c r="O9" s="393"/>
    </row>
    <row r="10" spans="1:19" ht="18" customHeight="1">
      <c r="A10" s="389">
        <v>3</v>
      </c>
      <c r="B10" s="391"/>
      <c r="C10" s="210" t="s">
        <v>286</v>
      </c>
      <c r="D10" s="211"/>
      <c r="E10" s="212"/>
      <c r="F10" s="213">
        <f t="shared" si="0"/>
        <v>0</v>
      </c>
      <c r="G10" s="205"/>
      <c r="H10" s="212"/>
      <c r="I10" s="214">
        <f t="shared" si="1"/>
        <v>0</v>
      </c>
      <c r="J10" s="215"/>
      <c r="K10" s="204">
        <f t="shared" si="2"/>
        <v>0</v>
      </c>
      <c r="L10" s="216"/>
      <c r="M10" s="206">
        <f t="shared" si="3"/>
        <v>0</v>
      </c>
      <c r="N10" s="217">
        <f t="shared" si="4"/>
        <v>0</v>
      </c>
      <c r="O10" s="393">
        <f>(N10+N11)</f>
        <v>0</v>
      </c>
    </row>
    <row r="11" spans="1:19" ht="18" customHeight="1">
      <c r="A11" s="389"/>
      <c r="B11" s="391"/>
      <c r="C11" s="210" t="s">
        <v>287</v>
      </c>
      <c r="D11" s="211"/>
      <c r="E11" s="212"/>
      <c r="F11" s="213">
        <f t="shared" si="0"/>
        <v>0</v>
      </c>
      <c r="G11" s="205"/>
      <c r="H11" s="212"/>
      <c r="I11" s="214">
        <f t="shared" si="1"/>
        <v>0</v>
      </c>
      <c r="J11" s="215"/>
      <c r="K11" s="204">
        <f t="shared" si="2"/>
        <v>0</v>
      </c>
      <c r="L11" s="216"/>
      <c r="M11" s="206">
        <f t="shared" si="3"/>
        <v>0</v>
      </c>
      <c r="N11" s="217">
        <f t="shared" si="4"/>
        <v>0</v>
      </c>
      <c r="O11" s="393"/>
    </row>
    <row r="12" spans="1:19" ht="18" customHeight="1">
      <c r="A12" s="389">
        <v>4</v>
      </c>
      <c r="B12" s="391"/>
      <c r="C12" s="210" t="s">
        <v>286</v>
      </c>
      <c r="D12" s="211"/>
      <c r="E12" s="212"/>
      <c r="F12" s="213">
        <f t="shared" si="0"/>
        <v>0</v>
      </c>
      <c r="G12" s="205"/>
      <c r="H12" s="212"/>
      <c r="I12" s="214">
        <f t="shared" si="1"/>
        <v>0</v>
      </c>
      <c r="J12" s="215"/>
      <c r="K12" s="204">
        <f t="shared" si="2"/>
        <v>0</v>
      </c>
      <c r="L12" s="216"/>
      <c r="M12" s="206">
        <f t="shared" si="3"/>
        <v>0</v>
      </c>
      <c r="N12" s="217">
        <f t="shared" si="4"/>
        <v>0</v>
      </c>
      <c r="O12" s="393">
        <f>(N12+N13)</f>
        <v>0</v>
      </c>
    </row>
    <row r="13" spans="1:19" ht="18" customHeight="1">
      <c r="A13" s="389"/>
      <c r="B13" s="391"/>
      <c r="C13" s="210" t="s">
        <v>287</v>
      </c>
      <c r="D13" s="211"/>
      <c r="E13" s="212"/>
      <c r="F13" s="213">
        <f t="shared" si="0"/>
        <v>0</v>
      </c>
      <c r="G13" s="205"/>
      <c r="H13" s="212"/>
      <c r="I13" s="214">
        <f t="shared" si="1"/>
        <v>0</v>
      </c>
      <c r="J13" s="215"/>
      <c r="K13" s="204">
        <f t="shared" si="2"/>
        <v>0</v>
      </c>
      <c r="L13" s="216"/>
      <c r="M13" s="206">
        <f t="shared" si="3"/>
        <v>0</v>
      </c>
      <c r="N13" s="217">
        <f t="shared" si="4"/>
        <v>0</v>
      </c>
      <c r="O13" s="393"/>
    </row>
    <row r="14" spans="1:19" ht="18" customHeight="1">
      <c r="A14" s="389">
        <v>5</v>
      </c>
      <c r="B14" s="391"/>
      <c r="C14" s="210" t="s">
        <v>286</v>
      </c>
      <c r="D14" s="211"/>
      <c r="E14" s="212"/>
      <c r="F14" s="213">
        <f t="shared" si="0"/>
        <v>0</v>
      </c>
      <c r="G14" s="205"/>
      <c r="H14" s="212"/>
      <c r="I14" s="214">
        <f t="shared" si="1"/>
        <v>0</v>
      </c>
      <c r="J14" s="215"/>
      <c r="K14" s="204">
        <f t="shared" si="2"/>
        <v>0</v>
      </c>
      <c r="L14" s="216"/>
      <c r="M14" s="206">
        <f t="shared" si="3"/>
        <v>0</v>
      </c>
      <c r="N14" s="217">
        <f t="shared" si="4"/>
        <v>0</v>
      </c>
      <c r="O14" s="393">
        <f>(N14+N15)</f>
        <v>0</v>
      </c>
    </row>
    <row r="15" spans="1:19" ht="18" customHeight="1">
      <c r="A15" s="389"/>
      <c r="B15" s="391"/>
      <c r="C15" s="210" t="s">
        <v>287</v>
      </c>
      <c r="D15" s="211"/>
      <c r="E15" s="212"/>
      <c r="F15" s="213">
        <f t="shared" si="0"/>
        <v>0</v>
      </c>
      <c r="G15" s="205"/>
      <c r="H15" s="212"/>
      <c r="I15" s="214">
        <f t="shared" si="1"/>
        <v>0</v>
      </c>
      <c r="J15" s="215"/>
      <c r="K15" s="204">
        <f t="shared" si="2"/>
        <v>0</v>
      </c>
      <c r="L15" s="216"/>
      <c r="M15" s="206">
        <f t="shared" si="3"/>
        <v>0</v>
      </c>
      <c r="N15" s="217">
        <f t="shared" si="4"/>
        <v>0</v>
      </c>
      <c r="O15" s="393"/>
    </row>
    <row r="16" spans="1:19" ht="18" customHeight="1">
      <c r="A16" s="389">
        <v>6</v>
      </c>
      <c r="B16" s="391"/>
      <c r="C16" s="210" t="s">
        <v>286</v>
      </c>
      <c r="D16" s="211"/>
      <c r="E16" s="212"/>
      <c r="F16" s="213">
        <f t="shared" si="0"/>
        <v>0</v>
      </c>
      <c r="G16" s="205"/>
      <c r="H16" s="212"/>
      <c r="I16" s="214">
        <f t="shared" si="1"/>
        <v>0</v>
      </c>
      <c r="J16" s="215"/>
      <c r="K16" s="204">
        <f t="shared" si="2"/>
        <v>0</v>
      </c>
      <c r="L16" s="216"/>
      <c r="M16" s="206">
        <f t="shared" si="3"/>
        <v>0</v>
      </c>
      <c r="N16" s="217">
        <f t="shared" si="4"/>
        <v>0</v>
      </c>
      <c r="O16" s="393">
        <f>(N16+N17)</f>
        <v>0</v>
      </c>
    </row>
    <row r="17" spans="1:15" ht="18" customHeight="1">
      <c r="A17" s="389"/>
      <c r="B17" s="391"/>
      <c r="C17" s="210" t="s">
        <v>287</v>
      </c>
      <c r="D17" s="211"/>
      <c r="E17" s="212"/>
      <c r="F17" s="213">
        <f t="shared" si="0"/>
        <v>0</v>
      </c>
      <c r="G17" s="205"/>
      <c r="H17" s="212"/>
      <c r="I17" s="214">
        <f t="shared" si="1"/>
        <v>0</v>
      </c>
      <c r="J17" s="215"/>
      <c r="K17" s="204">
        <f t="shared" si="2"/>
        <v>0</v>
      </c>
      <c r="L17" s="216"/>
      <c r="M17" s="206">
        <f t="shared" si="3"/>
        <v>0</v>
      </c>
      <c r="N17" s="217">
        <f t="shared" si="4"/>
        <v>0</v>
      </c>
      <c r="O17" s="393"/>
    </row>
    <row r="18" spans="1:15" ht="18" customHeight="1">
      <c r="A18" s="389">
        <v>7</v>
      </c>
      <c r="B18" s="391"/>
      <c r="C18" s="210" t="s">
        <v>286</v>
      </c>
      <c r="D18" s="211"/>
      <c r="E18" s="212"/>
      <c r="F18" s="213">
        <f t="shared" si="0"/>
        <v>0</v>
      </c>
      <c r="G18" s="205"/>
      <c r="H18" s="212"/>
      <c r="I18" s="214">
        <f t="shared" si="1"/>
        <v>0</v>
      </c>
      <c r="J18" s="215"/>
      <c r="K18" s="204">
        <f t="shared" si="2"/>
        <v>0</v>
      </c>
      <c r="L18" s="216"/>
      <c r="M18" s="206">
        <f t="shared" si="3"/>
        <v>0</v>
      </c>
      <c r="N18" s="217">
        <f t="shared" si="4"/>
        <v>0</v>
      </c>
      <c r="O18" s="393">
        <f>(N18+N19)</f>
        <v>0</v>
      </c>
    </row>
    <row r="19" spans="1:15" ht="18" customHeight="1">
      <c r="A19" s="389"/>
      <c r="B19" s="391"/>
      <c r="C19" s="210" t="s">
        <v>287</v>
      </c>
      <c r="D19" s="211"/>
      <c r="E19" s="212"/>
      <c r="F19" s="213">
        <f t="shared" si="0"/>
        <v>0</v>
      </c>
      <c r="G19" s="205"/>
      <c r="H19" s="212"/>
      <c r="I19" s="214">
        <f t="shared" si="1"/>
        <v>0</v>
      </c>
      <c r="J19" s="215"/>
      <c r="K19" s="204">
        <f t="shared" si="2"/>
        <v>0</v>
      </c>
      <c r="L19" s="216"/>
      <c r="M19" s="206">
        <f t="shared" si="3"/>
        <v>0</v>
      </c>
      <c r="N19" s="217">
        <f t="shared" si="4"/>
        <v>0</v>
      </c>
      <c r="O19" s="393"/>
    </row>
    <row r="20" spans="1:15" ht="18" customHeight="1">
      <c r="A20" s="389">
        <v>8</v>
      </c>
      <c r="B20" s="391"/>
      <c r="C20" s="210" t="s">
        <v>286</v>
      </c>
      <c r="D20" s="211"/>
      <c r="E20" s="212"/>
      <c r="F20" s="213">
        <f t="shared" si="0"/>
        <v>0</v>
      </c>
      <c r="G20" s="205"/>
      <c r="H20" s="212"/>
      <c r="I20" s="214">
        <f t="shared" si="1"/>
        <v>0</v>
      </c>
      <c r="J20" s="215"/>
      <c r="K20" s="204">
        <f t="shared" si="2"/>
        <v>0</v>
      </c>
      <c r="L20" s="216"/>
      <c r="M20" s="206">
        <f t="shared" si="3"/>
        <v>0</v>
      </c>
      <c r="N20" s="217">
        <f t="shared" si="4"/>
        <v>0</v>
      </c>
      <c r="O20" s="393">
        <f>(N20+N21)</f>
        <v>0</v>
      </c>
    </row>
    <row r="21" spans="1:15" ht="18" customHeight="1">
      <c r="A21" s="389"/>
      <c r="B21" s="391"/>
      <c r="C21" s="210" t="s">
        <v>287</v>
      </c>
      <c r="D21" s="211"/>
      <c r="E21" s="212"/>
      <c r="F21" s="213">
        <f t="shared" si="0"/>
        <v>0</v>
      </c>
      <c r="G21" s="205"/>
      <c r="H21" s="212"/>
      <c r="I21" s="214">
        <f t="shared" si="1"/>
        <v>0</v>
      </c>
      <c r="J21" s="215"/>
      <c r="K21" s="204">
        <f t="shared" si="2"/>
        <v>0</v>
      </c>
      <c r="L21" s="216"/>
      <c r="M21" s="206">
        <f t="shared" si="3"/>
        <v>0</v>
      </c>
      <c r="N21" s="217">
        <f t="shared" si="4"/>
        <v>0</v>
      </c>
      <c r="O21" s="393"/>
    </row>
    <row r="22" spans="1:15" ht="18" customHeight="1">
      <c r="A22" s="389">
        <v>9</v>
      </c>
      <c r="B22" s="391"/>
      <c r="C22" s="210" t="s">
        <v>286</v>
      </c>
      <c r="D22" s="211"/>
      <c r="E22" s="212"/>
      <c r="F22" s="213">
        <f t="shared" si="0"/>
        <v>0</v>
      </c>
      <c r="G22" s="205"/>
      <c r="H22" s="212"/>
      <c r="I22" s="214">
        <f t="shared" si="1"/>
        <v>0</v>
      </c>
      <c r="J22" s="215"/>
      <c r="K22" s="204">
        <f t="shared" si="2"/>
        <v>0</v>
      </c>
      <c r="L22" s="216"/>
      <c r="M22" s="206">
        <f t="shared" si="3"/>
        <v>0</v>
      </c>
      <c r="N22" s="217">
        <f t="shared" si="4"/>
        <v>0</v>
      </c>
      <c r="O22" s="393">
        <f>(N22+N23)</f>
        <v>0</v>
      </c>
    </row>
    <row r="23" spans="1:15" ht="18" customHeight="1">
      <c r="A23" s="389"/>
      <c r="B23" s="391"/>
      <c r="C23" s="210" t="s">
        <v>287</v>
      </c>
      <c r="D23" s="211"/>
      <c r="E23" s="212"/>
      <c r="F23" s="213">
        <f t="shared" si="0"/>
        <v>0</v>
      </c>
      <c r="G23" s="205"/>
      <c r="H23" s="212"/>
      <c r="I23" s="214">
        <f t="shared" si="1"/>
        <v>0</v>
      </c>
      <c r="J23" s="215"/>
      <c r="K23" s="204">
        <f t="shared" si="2"/>
        <v>0</v>
      </c>
      <c r="L23" s="216"/>
      <c r="M23" s="206">
        <f t="shared" si="3"/>
        <v>0</v>
      </c>
      <c r="N23" s="217">
        <f t="shared" si="4"/>
        <v>0</v>
      </c>
      <c r="O23" s="393"/>
    </row>
    <row r="24" spans="1:15" ht="18" customHeight="1">
      <c r="A24" s="389">
        <v>10</v>
      </c>
      <c r="B24" s="391"/>
      <c r="C24" s="210" t="s">
        <v>286</v>
      </c>
      <c r="D24" s="211"/>
      <c r="E24" s="212"/>
      <c r="F24" s="213">
        <f t="shared" si="0"/>
        <v>0</v>
      </c>
      <c r="G24" s="205"/>
      <c r="H24" s="212"/>
      <c r="I24" s="214">
        <f t="shared" si="1"/>
        <v>0</v>
      </c>
      <c r="J24" s="215"/>
      <c r="K24" s="204">
        <f t="shared" si="2"/>
        <v>0</v>
      </c>
      <c r="L24" s="216"/>
      <c r="M24" s="206">
        <f t="shared" si="3"/>
        <v>0</v>
      </c>
      <c r="N24" s="217">
        <f t="shared" si="4"/>
        <v>0</v>
      </c>
      <c r="O24" s="393">
        <f>(N24+N25)</f>
        <v>0</v>
      </c>
    </row>
    <row r="25" spans="1:15" ht="18" customHeight="1">
      <c r="A25" s="389"/>
      <c r="B25" s="391"/>
      <c r="C25" s="210" t="s">
        <v>287</v>
      </c>
      <c r="D25" s="211"/>
      <c r="E25" s="212"/>
      <c r="F25" s="213">
        <f t="shared" si="0"/>
        <v>0</v>
      </c>
      <c r="G25" s="205"/>
      <c r="H25" s="212"/>
      <c r="I25" s="214">
        <f t="shared" si="1"/>
        <v>0</v>
      </c>
      <c r="J25" s="215"/>
      <c r="K25" s="204">
        <f t="shared" si="2"/>
        <v>0</v>
      </c>
      <c r="L25" s="216"/>
      <c r="M25" s="206">
        <f t="shared" si="3"/>
        <v>0</v>
      </c>
      <c r="N25" s="217">
        <f t="shared" si="4"/>
        <v>0</v>
      </c>
      <c r="O25" s="393"/>
    </row>
    <row r="26" spans="1:15" ht="18" customHeight="1">
      <c r="A26" s="389">
        <v>11</v>
      </c>
      <c r="B26" s="391"/>
      <c r="C26" s="210" t="s">
        <v>286</v>
      </c>
      <c r="D26" s="211"/>
      <c r="E26" s="212"/>
      <c r="F26" s="213">
        <f t="shared" si="0"/>
        <v>0</v>
      </c>
      <c r="G26" s="205"/>
      <c r="H26" s="212"/>
      <c r="I26" s="214">
        <f t="shared" si="1"/>
        <v>0</v>
      </c>
      <c r="J26" s="215"/>
      <c r="K26" s="204">
        <f t="shared" si="2"/>
        <v>0</v>
      </c>
      <c r="L26" s="216"/>
      <c r="M26" s="206">
        <f t="shared" si="3"/>
        <v>0</v>
      </c>
      <c r="N26" s="217">
        <f t="shared" si="4"/>
        <v>0</v>
      </c>
      <c r="O26" s="393">
        <f>(N26+N27)</f>
        <v>0</v>
      </c>
    </row>
    <row r="27" spans="1:15" ht="18" customHeight="1">
      <c r="A27" s="389"/>
      <c r="B27" s="391"/>
      <c r="C27" s="210" t="s">
        <v>287</v>
      </c>
      <c r="D27" s="211"/>
      <c r="E27" s="212"/>
      <c r="F27" s="213">
        <f t="shared" si="0"/>
        <v>0</v>
      </c>
      <c r="G27" s="205"/>
      <c r="H27" s="212"/>
      <c r="I27" s="214">
        <f t="shared" si="1"/>
        <v>0</v>
      </c>
      <c r="J27" s="215"/>
      <c r="K27" s="204">
        <f t="shared" si="2"/>
        <v>0</v>
      </c>
      <c r="L27" s="216"/>
      <c r="M27" s="206">
        <f t="shared" si="3"/>
        <v>0</v>
      </c>
      <c r="N27" s="217">
        <f t="shared" si="4"/>
        <v>0</v>
      </c>
      <c r="O27" s="393"/>
    </row>
    <row r="28" spans="1:15" ht="18" customHeight="1">
      <c r="A28" s="389">
        <v>12</v>
      </c>
      <c r="B28" s="391"/>
      <c r="C28" s="210" t="s">
        <v>286</v>
      </c>
      <c r="D28" s="211"/>
      <c r="E28" s="212"/>
      <c r="F28" s="213">
        <f t="shared" si="0"/>
        <v>0</v>
      </c>
      <c r="G28" s="205"/>
      <c r="H28" s="212"/>
      <c r="I28" s="214">
        <f t="shared" si="1"/>
        <v>0</v>
      </c>
      <c r="J28" s="215"/>
      <c r="K28" s="204">
        <f t="shared" si="2"/>
        <v>0</v>
      </c>
      <c r="L28" s="216"/>
      <c r="M28" s="206">
        <f t="shared" si="3"/>
        <v>0</v>
      </c>
      <c r="N28" s="217">
        <f t="shared" si="4"/>
        <v>0</v>
      </c>
      <c r="O28" s="393">
        <f>(N28+N29)</f>
        <v>0</v>
      </c>
    </row>
    <row r="29" spans="1:15" ht="18" customHeight="1">
      <c r="A29" s="389"/>
      <c r="B29" s="391"/>
      <c r="C29" s="210" t="s">
        <v>287</v>
      </c>
      <c r="D29" s="211"/>
      <c r="E29" s="212"/>
      <c r="F29" s="213">
        <f t="shared" si="0"/>
        <v>0</v>
      </c>
      <c r="G29" s="205"/>
      <c r="H29" s="212"/>
      <c r="I29" s="214">
        <f t="shared" si="1"/>
        <v>0</v>
      </c>
      <c r="J29" s="215"/>
      <c r="K29" s="204">
        <f t="shared" si="2"/>
        <v>0</v>
      </c>
      <c r="L29" s="216"/>
      <c r="M29" s="206">
        <f t="shared" si="3"/>
        <v>0</v>
      </c>
      <c r="N29" s="217">
        <f t="shared" si="4"/>
        <v>0</v>
      </c>
      <c r="O29" s="393"/>
    </row>
    <row r="30" spans="1:15" ht="18" customHeight="1">
      <c r="A30" s="389">
        <v>13</v>
      </c>
      <c r="B30" s="391"/>
      <c r="C30" s="210" t="s">
        <v>286</v>
      </c>
      <c r="D30" s="211"/>
      <c r="E30" s="212"/>
      <c r="F30" s="213">
        <f t="shared" si="0"/>
        <v>0</v>
      </c>
      <c r="G30" s="205"/>
      <c r="H30" s="212"/>
      <c r="I30" s="214">
        <f t="shared" si="1"/>
        <v>0</v>
      </c>
      <c r="J30" s="215"/>
      <c r="K30" s="204">
        <f t="shared" si="2"/>
        <v>0</v>
      </c>
      <c r="L30" s="216"/>
      <c r="M30" s="206">
        <f t="shared" si="3"/>
        <v>0</v>
      </c>
      <c r="N30" s="217">
        <f t="shared" si="4"/>
        <v>0</v>
      </c>
      <c r="O30" s="393">
        <f>(N30+N31)</f>
        <v>0</v>
      </c>
    </row>
    <row r="31" spans="1:15" ht="18" customHeight="1">
      <c r="A31" s="389"/>
      <c r="B31" s="391"/>
      <c r="C31" s="210" t="s">
        <v>287</v>
      </c>
      <c r="D31" s="211"/>
      <c r="E31" s="212"/>
      <c r="F31" s="213">
        <f t="shared" si="0"/>
        <v>0</v>
      </c>
      <c r="G31" s="205"/>
      <c r="H31" s="212"/>
      <c r="I31" s="214">
        <f t="shared" si="1"/>
        <v>0</v>
      </c>
      <c r="J31" s="215"/>
      <c r="K31" s="204">
        <f t="shared" si="2"/>
        <v>0</v>
      </c>
      <c r="L31" s="216"/>
      <c r="M31" s="206">
        <f t="shared" si="3"/>
        <v>0</v>
      </c>
      <c r="N31" s="217">
        <f t="shared" si="4"/>
        <v>0</v>
      </c>
      <c r="O31" s="393"/>
    </row>
    <row r="32" spans="1:15" ht="18" customHeight="1">
      <c r="A32" s="389">
        <v>14</v>
      </c>
      <c r="B32" s="391"/>
      <c r="C32" s="210" t="s">
        <v>286</v>
      </c>
      <c r="D32" s="211"/>
      <c r="E32" s="212"/>
      <c r="F32" s="213">
        <f t="shared" si="0"/>
        <v>0</v>
      </c>
      <c r="G32" s="205"/>
      <c r="H32" s="212"/>
      <c r="I32" s="214">
        <f t="shared" si="1"/>
        <v>0</v>
      </c>
      <c r="J32" s="215"/>
      <c r="K32" s="204">
        <f t="shared" si="2"/>
        <v>0</v>
      </c>
      <c r="L32" s="216"/>
      <c r="M32" s="206">
        <f t="shared" si="3"/>
        <v>0</v>
      </c>
      <c r="N32" s="217">
        <f t="shared" si="4"/>
        <v>0</v>
      </c>
      <c r="O32" s="393">
        <f>(N32+N33)</f>
        <v>0</v>
      </c>
    </row>
    <row r="33" spans="1:15" ht="18" customHeight="1">
      <c r="A33" s="389"/>
      <c r="B33" s="391"/>
      <c r="C33" s="210" t="s">
        <v>287</v>
      </c>
      <c r="D33" s="211"/>
      <c r="E33" s="212"/>
      <c r="F33" s="213">
        <f t="shared" si="0"/>
        <v>0</v>
      </c>
      <c r="G33" s="205"/>
      <c r="H33" s="212"/>
      <c r="I33" s="214">
        <f t="shared" si="1"/>
        <v>0</v>
      </c>
      <c r="J33" s="215"/>
      <c r="K33" s="204">
        <f t="shared" si="2"/>
        <v>0</v>
      </c>
      <c r="L33" s="216"/>
      <c r="M33" s="206">
        <f t="shared" si="3"/>
        <v>0</v>
      </c>
      <c r="N33" s="217">
        <f t="shared" si="4"/>
        <v>0</v>
      </c>
      <c r="O33" s="393"/>
    </row>
    <row r="34" spans="1:15" ht="18" customHeight="1">
      <c r="A34" s="389">
        <v>15</v>
      </c>
      <c r="B34" s="391"/>
      <c r="C34" s="210" t="s">
        <v>286</v>
      </c>
      <c r="D34" s="211"/>
      <c r="E34" s="212"/>
      <c r="F34" s="213">
        <f t="shared" si="0"/>
        <v>0</v>
      </c>
      <c r="G34" s="205"/>
      <c r="H34" s="212"/>
      <c r="I34" s="214">
        <f t="shared" si="1"/>
        <v>0</v>
      </c>
      <c r="J34" s="215"/>
      <c r="K34" s="204">
        <f t="shared" si="2"/>
        <v>0</v>
      </c>
      <c r="L34" s="216"/>
      <c r="M34" s="206">
        <f t="shared" si="3"/>
        <v>0</v>
      </c>
      <c r="N34" s="217">
        <f t="shared" si="4"/>
        <v>0</v>
      </c>
      <c r="O34" s="393">
        <f>(N34+N35)</f>
        <v>0</v>
      </c>
    </row>
    <row r="35" spans="1:15" ht="18" customHeight="1">
      <c r="A35" s="389"/>
      <c r="B35" s="391"/>
      <c r="C35" s="210" t="s">
        <v>287</v>
      </c>
      <c r="D35" s="211"/>
      <c r="E35" s="212"/>
      <c r="F35" s="213">
        <f t="shared" si="0"/>
        <v>0</v>
      </c>
      <c r="G35" s="205"/>
      <c r="H35" s="212"/>
      <c r="I35" s="214">
        <f t="shared" si="1"/>
        <v>0</v>
      </c>
      <c r="J35" s="215"/>
      <c r="K35" s="204">
        <f t="shared" si="2"/>
        <v>0</v>
      </c>
      <c r="L35" s="216"/>
      <c r="M35" s="206">
        <f t="shared" si="3"/>
        <v>0</v>
      </c>
      <c r="N35" s="217">
        <f t="shared" si="4"/>
        <v>0</v>
      </c>
      <c r="O35" s="393"/>
    </row>
    <row r="36" spans="1:15" ht="18" customHeight="1">
      <c r="A36" s="389">
        <v>16</v>
      </c>
      <c r="B36" s="391"/>
      <c r="C36" s="210" t="s">
        <v>286</v>
      </c>
      <c r="D36" s="211"/>
      <c r="E36" s="212"/>
      <c r="F36" s="213">
        <f t="shared" si="0"/>
        <v>0</v>
      </c>
      <c r="G36" s="205"/>
      <c r="H36" s="212"/>
      <c r="I36" s="214">
        <f t="shared" si="1"/>
        <v>0</v>
      </c>
      <c r="J36" s="215"/>
      <c r="K36" s="204">
        <f t="shared" si="2"/>
        <v>0</v>
      </c>
      <c r="L36" s="216"/>
      <c r="M36" s="206">
        <f t="shared" si="3"/>
        <v>0</v>
      </c>
      <c r="N36" s="217">
        <f t="shared" si="4"/>
        <v>0</v>
      </c>
      <c r="O36" s="393">
        <f>(N36+N37)</f>
        <v>0</v>
      </c>
    </row>
    <row r="37" spans="1:15" ht="18" customHeight="1">
      <c r="A37" s="389"/>
      <c r="B37" s="391"/>
      <c r="C37" s="210" t="s">
        <v>287</v>
      </c>
      <c r="D37" s="211"/>
      <c r="E37" s="212"/>
      <c r="F37" s="213">
        <f t="shared" si="0"/>
        <v>0</v>
      </c>
      <c r="G37" s="205"/>
      <c r="H37" s="212"/>
      <c r="I37" s="214">
        <f t="shared" si="1"/>
        <v>0</v>
      </c>
      <c r="J37" s="215"/>
      <c r="K37" s="204">
        <f t="shared" si="2"/>
        <v>0</v>
      </c>
      <c r="L37" s="216"/>
      <c r="M37" s="206">
        <f t="shared" si="3"/>
        <v>0</v>
      </c>
      <c r="N37" s="217">
        <f t="shared" si="4"/>
        <v>0</v>
      </c>
      <c r="O37" s="393"/>
    </row>
    <row r="38" spans="1:15" ht="18" customHeight="1">
      <c r="A38" s="389">
        <v>17</v>
      </c>
      <c r="B38" s="391"/>
      <c r="C38" s="210" t="s">
        <v>286</v>
      </c>
      <c r="D38" s="211"/>
      <c r="E38" s="212"/>
      <c r="F38" s="213">
        <f t="shared" si="0"/>
        <v>0</v>
      </c>
      <c r="G38" s="205"/>
      <c r="H38" s="212"/>
      <c r="I38" s="214">
        <f t="shared" si="1"/>
        <v>0</v>
      </c>
      <c r="J38" s="215"/>
      <c r="K38" s="204">
        <f t="shared" si="2"/>
        <v>0</v>
      </c>
      <c r="L38" s="216"/>
      <c r="M38" s="206">
        <f t="shared" si="3"/>
        <v>0</v>
      </c>
      <c r="N38" s="217">
        <f t="shared" si="4"/>
        <v>0</v>
      </c>
      <c r="O38" s="393">
        <f>(N38+N39)</f>
        <v>0</v>
      </c>
    </row>
    <row r="39" spans="1:15" ht="18" customHeight="1">
      <c r="A39" s="389"/>
      <c r="B39" s="391"/>
      <c r="C39" s="210" t="s">
        <v>287</v>
      </c>
      <c r="D39" s="211"/>
      <c r="E39" s="212"/>
      <c r="F39" s="213">
        <f t="shared" si="0"/>
        <v>0</v>
      </c>
      <c r="G39" s="205"/>
      <c r="H39" s="212"/>
      <c r="I39" s="214">
        <f t="shared" si="1"/>
        <v>0</v>
      </c>
      <c r="J39" s="215"/>
      <c r="K39" s="204">
        <f t="shared" si="2"/>
        <v>0</v>
      </c>
      <c r="L39" s="216"/>
      <c r="M39" s="206">
        <f t="shared" si="3"/>
        <v>0</v>
      </c>
      <c r="N39" s="217">
        <f t="shared" si="4"/>
        <v>0</v>
      </c>
      <c r="O39" s="393"/>
    </row>
    <row r="40" spans="1:15" ht="18" customHeight="1">
      <c r="A40" s="389">
        <v>18</v>
      </c>
      <c r="B40" s="391"/>
      <c r="C40" s="210" t="s">
        <v>286</v>
      </c>
      <c r="D40" s="211"/>
      <c r="E40" s="212"/>
      <c r="F40" s="213">
        <f t="shared" si="0"/>
        <v>0</v>
      </c>
      <c r="G40" s="205"/>
      <c r="H40" s="212"/>
      <c r="I40" s="214">
        <f t="shared" si="1"/>
        <v>0</v>
      </c>
      <c r="J40" s="215"/>
      <c r="K40" s="204">
        <f t="shared" si="2"/>
        <v>0</v>
      </c>
      <c r="L40" s="216"/>
      <c r="M40" s="206">
        <f t="shared" si="3"/>
        <v>0</v>
      </c>
      <c r="N40" s="217">
        <f t="shared" si="4"/>
        <v>0</v>
      </c>
      <c r="O40" s="393">
        <f>(N40+N41)</f>
        <v>0</v>
      </c>
    </row>
    <row r="41" spans="1:15" ht="18" customHeight="1">
      <c r="A41" s="389"/>
      <c r="B41" s="391"/>
      <c r="C41" s="210" t="s">
        <v>287</v>
      </c>
      <c r="D41" s="211"/>
      <c r="E41" s="212"/>
      <c r="F41" s="213">
        <f t="shared" si="0"/>
        <v>0</v>
      </c>
      <c r="G41" s="205"/>
      <c r="H41" s="212"/>
      <c r="I41" s="214">
        <f t="shared" si="1"/>
        <v>0</v>
      </c>
      <c r="J41" s="215"/>
      <c r="K41" s="204">
        <f t="shared" si="2"/>
        <v>0</v>
      </c>
      <c r="L41" s="216"/>
      <c r="M41" s="206">
        <f t="shared" si="3"/>
        <v>0</v>
      </c>
      <c r="N41" s="217">
        <f t="shared" si="4"/>
        <v>0</v>
      </c>
      <c r="O41" s="393"/>
    </row>
    <row r="42" spans="1:15" ht="18" customHeight="1">
      <c r="A42" s="389">
        <v>19</v>
      </c>
      <c r="B42" s="391"/>
      <c r="C42" s="210" t="s">
        <v>286</v>
      </c>
      <c r="D42" s="211"/>
      <c r="E42" s="212"/>
      <c r="F42" s="213">
        <f t="shared" si="0"/>
        <v>0</v>
      </c>
      <c r="G42" s="205"/>
      <c r="H42" s="212"/>
      <c r="I42" s="214">
        <f t="shared" si="1"/>
        <v>0</v>
      </c>
      <c r="J42" s="215"/>
      <c r="K42" s="204">
        <f t="shared" si="2"/>
        <v>0</v>
      </c>
      <c r="L42" s="216"/>
      <c r="M42" s="206">
        <f t="shared" si="3"/>
        <v>0</v>
      </c>
      <c r="N42" s="217">
        <f t="shared" si="4"/>
        <v>0</v>
      </c>
      <c r="O42" s="393">
        <f>(N42+N43)</f>
        <v>0</v>
      </c>
    </row>
    <row r="43" spans="1:15" ht="18" customHeight="1">
      <c r="A43" s="389"/>
      <c r="B43" s="391"/>
      <c r="C43" s="210" t="s">
        <v>287</v>
      </c>
      <c r="D43" s="211"/>
      <c r="E43" s="212"/>
      <c r="F43" s="213">
        <f t="shared" si="0"/>
        <v>0</v>
      </c>
      <c r="G43" s="205"/>
      <c r="H43" s="212"/>
      <c r="I43" s="214">
        <f t="shared" si="1"/>
        <v>0</v>
      </c>
      <c r="J43" s="215"/>
      <c r="K43" s="204">
        <f t="shared" si="2"/>
        <v>0</v>
      </c>
      <c r="L43" s="216"/>
      <c r="M43" s="206">
        <f t="shared" si="3"/>
        <v>0</v>
      </c>
      <c r="N43" s="217">
        <f t="shared" si="4"/>
        <v>0</v>
      </c>
      <c r="O43" s="393"/>
    </row>
    <row r="44" spans="1:15" ht="18" customHeight="1">
      <c r="A44" s="389">
        <v>20</v>
      </c>
      <c r="B44" s="391"/>
      <c r="C44" s="210" t="s">
        <v>286</v>
      </c>
      <c r="D44" s="211"/>
      <c r="E44" s="212"/>
      <c r="F44" s="213">
        <f t="shared" si="0"/>
        <v>0</v>
      </c>
      <c r="G44" s="205"/>
      <c r="H44" s="212"/>
      <c r="I44" s="214">
        <f t="shared" si="1"/>
        <v>0</v>
      </c>
      <c r="J44" s="215"/>
      <c r="K44" s="204">
        <f t="shared" si="2"/>
        <v>0</v>
      </c>
      <c r="L44" s="216"/>
      <c r="M44" s="206">
        <f t="shared" si="3"/>
        <v>0</v>
      </c>
      <c r="N44" s="217">
        <f t="shared" si="4"/>
        <v>0</v>
      </c>
      <c r="O44" s="393">
        <f>(N44+N45)</f>
        <v>0</v>
      </c>
    </row>
    <row r="45" spans="1:15" ht="18" customHeight="1" thickBot="1">
      <c r="A45" s="408"/>
      <c r="B45" s="409"/>
      <c r="C45" s="249" t="s">
        <v>287</v>
      </c>
      <c r="D45" s="250"/>
      <c r="E45" s="251"/>
      <c r="F45" s="244">
        <f t="shared" si="0"/>
        <v>0</v>
      </c>
      <c r="G45" s="252"/>
      <c r="H45" s="251"/>
      <c r="I45" s="253">
        <f t="shared" si="1"/>
        <v>0</v>
      </c>
      <c r="J45" s="254"/>
      <c r="K45" s="244">
        <f t="shared" si="2"/>
        <v>0</v>
      </c>
      <c r="L45" s="245"/>
      <c r="M45" s="244">
        <f t="shared" si="3"/>
        <v>0</v>
      </c>
      <c r="N45" s="255">
        <f t="shared" si="4"/>
        <v>0</v>
      </c>
      <c r="O45" s="410"/>
    </row>
    <row r="46" spans="1:15" ht="14.25" thickBot="1"/>
    <row r="47" spans="1:15" ht="30" customHeight="1" thickTop="1" thickBot="1">
      <c r="F47" s="218" t="s">
        <v>583</v>
      </c>
      <c r="G47" s="404"/>
      <c r="H47" s="405"/>
      <c r="I47" s="405"/>
      <c r="J47" s="219" t="s">
        <v>525</v>
      </c>
      <c r="M47" s="220" t="s">
        <v>584</v>
      </c>
      <c r="N47" s="406">
        <f>SUM(O6:O45)</f>
        <v>0</v>
      </c>
      <c r="O47" s="407"/>
    </row>
    <row r="49" spans="1:2">
      <c r="A49" s="108" t="s">
        <v>519</v>
      </c>
      <c r="B49" s="108" t="s">
        <v>585</v>
      </c>
    </row>
    <row r="51" spans="1:2">
      <c r="A51" s="108" t="s">
        <v>519</v>
      </c>
      <c r="B51" s="108" t="s">
        <v>586</v>
      </c>
    </row>
    <row r="53" spans="1:2">
      <c r="A53" s="108" t="s">
        <v>587</v>
      </c>
      <c r="B53" s="108" t="s">
        <v>588</v>
      </c>
    </row>
  </sheetData>
  <mergeCells count="69">
    <mergeCell ref="G47:I47"/>
    <mergeCell ref="N47:O47"/>
    <mergeCell ref="A42:A43"/>
    <mergeCell ref="B42:B43"/>
    <mergeCell ref="O42:O43"/>
    <mergeCell ref="A44:A45"/>
    <mergeCell ref="B44:B45"/>
    <mergeCell ref="O44:O45"/>
    <mergeCell ref="A38:A39"/>
    <mergeCell ref="B38:B39"/>
    <mergeCell ref="O38:O39"/>
    <mergeCell ref="A40:A41"/>
    <mergeCell ref="B40:B41"/>
    <mergeCell ref="O40:O41"/>
    <mergeCell ref="A34:A35"/>
    <mergeCell ref="B34:B35"/>
    <mergeCell ref="O34:O35"/>
    <mergeCell ref="A36:A37"/>
    <mergeCell ref="B36:B37"/>
    <mergeCell ref="O36:O37"/>
    <mergeCell ref="A30:A31"/>
    <mergeCell ref="B30:B31"/>
    <mergeCell ref="O30:O31"/>
    <mergeCell ref="A32:A33"/>
    <mergeCell ref="B32:B33"/>
    <mergeCell ref="O32:O33"/>
    <mergeCell ref="A26:A27"/>
    <mergeCell ref="B26:B27"/>
    <mergeCell ref="O26:O27"/>
    <mergeCell ref="A28:A29"/>
    <mergeCell ref="B28:B29"/>
    <mergeCell ref="O28:O29"/>
    <mergeCell ref="A22:A23"/>
    <mergeCell ref="B22:B23"/>
    <mergeCell ref="O22:O23"/>
    <mergeCell ref="A24:A25"/>
    <mergeCell ref="B24:B25"/>
    <mergeCell ref="O24:O25"/>
    <mergeCell ref="A18:A19"/>
    <mergeCell ref="B18:B19"/>
    <mergeCell ref="O18:O19"/>
    <mergeCell ref="A20:A21"/>
    <mergeCell ref="B20:B21"/>
    <mergeCell ref="O20:O21"/>
    <mergeCell ref="A14:A15"/>
    <mergeCell ref="B14:B15"/>
    <mergeCell ref="O14:O15"/>
    <mergeCell ref="A16:A17"/>
    <mergeCell ref="B16:B17"/>
    <mergeCell ref="O16:O17"/>
    <mergeCell ref="A10:A11"/>
    <mergeCell ref="B10:B11"/>
    <mergeCell ref="O10:O11"/>
    <mergeCell ref="A12:A13"/>
    <mergeCell ref="B12:B13"/>
    <mergeCell ref="O12:O13"/>
    <mergeCell ref="O4:O5"/>
    <mergeCell ref="A6:A7"/>
    <mergeCell ref="B6:B7"/>
    <mergeCell ref="O6:O7"/>
    <mergeCell ref="A8:A9"/>
    <mergeCell ref="B8:B9"/>
    <mergeCell ref="O8:O9"/>
    <mergeCell ref="B4:B5"/>
    <mergeCell ref="C4:C5"/>
    <mergeCell ref="D4:F4"/>
    <mergeCell ref="G4:I4"/>
    <mergeCell ref="J4:K4"/>
    <mergeCell ref="L4:M4"/>
  </mergeCells>
  <phoneticPr fontId="1"/>
  <dataValidations count="2">
    <dataValidation type="list" allowBlank="1" showInputMessage="1" showErrorMessage="1" sqref="G6:G45">
      <formula1>$S$5:$S$8</formula1>
    </dataValidation>
    <dataValidation type="list" allowBlank="1" showInputMessage="1" showErrorMessage="1" sqref="D6:D45">
      <formula1>$R$5:$R$8</formula1>
    </dataValidation>
  </dataValidations>
  <pageMargins left="0.7" right="0.7" top="0.75" bottom="0.75" header="0.3" footer="0.3"/>
  <pageSetup paperSize="9" scale="83" orientation="portrait" horizontalDpi="0" verticalDpi="0" r:id="rId1"/>
  <colBreaks count="1" manualBreakCount="1">
    <brk id="15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3:J54"/>
  <sheetViews>
    <sheetView topLeftCell="A22" zoomScaleNormal="100" workbookViewId="0">
      <selection activeCell="L24" sqref="L24"/>
    </sheetView>
  </sheetViews>
  <sheetFormatPr defaultColWidth="9" defaultRowHeight="13.5"/>
  <cols>
    <col min="1" max="1" width="10.625" style="108" customWidth="1"/>
    <col min="2" max="2" width="9" style="108"/>
    <col min="3" max="3" width="2.125" style="108" customWidth="1"/>
    <col min="4" max="5" width="9.625" style="108" customWidth="1"/>
    <col min="6" max="6" width="8.625" style="108" customWidth="1"/>
    <col min="7" max="7" width="9.625" style="108" customWidth="1"/>
    <col min="8" max="8" width="9" style="108"/>
    <col min="9" max="10" width="5.625" style="108" customWidth="1"/>
    <col min="11" max="11" width="7.625" style="108" customWidth="1"/>
    <col min="12" max="16384" width="9" style="108"/>
  </cols>
  <sheetData>
    <row r="3" spans="1:10" ht="30" customHeight="1">
      <c r="A3" s="413" t="s">
        <v>589</v>
      </c>
      <c r="B3" s="413"/>
      <c r="C3" s="413"/>
      <c r="D3" s="413"/>
      <c r="E3" s="413"/>
      <c r="F3" s="413"/>
      <c r="G3" s="413"/>
      <c r="H3" s="413"/>
      <c r="I3" s="413"/>
      <c r="J3" s="413"/>
    </row>
    <row r="4" spans="1:10" ht="30" customHeight="1">
      <c r="C4" s="221" t="s">
        <v>590</v>
      </c>
    </row>
    <row r="6" spans="1:10" ht="21" customHeight="1" thickBot="1">
      <c r="A6" s="411" t="s">
        <v>572</v>
      </c>
      <c r="B6" s="411"/>
      <c r="C6" s="222" t="s">
        <v>591</v>
      </c>
      <c r="D6" s="414"/>
      <c r="E6" s="414"/>
      <c r="F6" s="414"/>
      <c r="G6" s="414"/>
      <c r="H6" s="414"/>
    </row>
    <row r="7" spans="1:10" ht="5.0999999999999996" customHeight="1">
      <c r="C7" s="222"/>
    </row>
    <row r="8" spans="1:10" ht="21" customHeight="1" thickBot="1">
      <c r="A8" s="411" t="s">
        <v>592</v>
      </c>
      <c r="B8" s="411"/>
      <c r="C8" s="222" t="s">
        <v>591</v>
      </c>
      <c r="D8" s="414"/>
      <c r="E8" s="414"/>
      <c r="F8" s="414"/>
      <c r="G8" s="414"/>
      <c r="H8" s="414"/>
    </row>
    <row r="9" spans="1:10" ht="5.0999999999999996" customHeight="1">
      <c r="C9" s="222"/>
    </row>
    <row r="10" spans="1:10" ht="21" customHeight="1" thickBot="1">
      <c r="A10" s="411" t="s">
        <v>593</v>
      </c>
      <c r="B10" s="411"/>
      <c r="C10" s="222" t="s">
        <v>591</v>
      </c>
      <c r="D10" s="412"/>
      <c r="E10" s="412"/>
      <c r="F10" s="412"/>
      <c r="G10" s="412"/>
      <c r="H10" s="412"/>
    </row>
    <row r="11" spans="1:10" ht="5.0999999999999996" customHeight="1">
      <c r="C11" s="222"/>
    </row>
    <row r="12" spans="1:10" ht="21" customHeight="1" thickBot="1">
      <c r="A12" s="415" t="s">
        <v>594</v>
      </c>
      <c r="B12" s="415"/>
      <c r="C12" s="222" t="s">
        <v>591</v>
      </c>
      <c r="D12" s="412"/>
      <c r="E12" s="412"/>
      <c r="F12" s="412"/>
      <c r="G12" s="412"/>
      <c r="H12" s="412"/>
    </row>
    <row r="14" spans="1:10">
      <c r="A14" s="223"/>
      <c r="B14" s="224"/>
      <c r="C14" s="224"/>
      <c r="D14" s="224"/>
      <c r="E14" s="224"/>
      <c r="F14" s="224"/>
      <c r="G14" s="224"/>
      <c r="H14" s="224"/>
      <c r="I14" s="224"/>
      <c r="J14" s="225"/>
    </row>
    <row r="15" spans="1:10" ht="27" customHeight="1">
      <c r="A15" s="416" t="s">
        <v>7</v>
      </c>
      <c r="B15" s="226" t="s">
        <v>595</v>
      </c>
      <c r="C15" s="417"/>
      <c r="D15" s="418"/>
      <c r="E15" s="227" t="s">
        <v>596</v>
      </c>
      <c r="F15" s="228"/>
      <c r="G15" s="227" t="s">
        <v>597</v>
      </c>
      <c r="H15" s="419">
        <f>(C15*F15)</f>
        <v>0</v>
      </c>
      <c r="I15" s="420"/>
      <c r="J15" s="229" t="s">
        <v>598</v>
      </c>
    </row>
    <row r="16" spans="1:10" ht="9" customHeight="1">
      <c r="A16" s="416"/>
      <c r="B16" s="230"/>
      <c r="C16" s="231"/>
      <c r="D16" s="231"/>
      <c r="E16" s="227"/>
      <c r="F16" s="232"/>
      <c r="G16" s="233"/>
      <c r="H16" s="234"/>
      <c r="I16" s="234"/>
      <c r="J16" s="235"/>
    </row>
    <row r="17" spans="1:10" ht="27" customHeight="1">
      <c r="A17" s="416"/>
      <c r="B17" s="226" t="s">
        <v>599</v>
      </c>
      <c r="C17" s="421"/>
      <c r="D17" s="422"/>
      <c r="E17" s="227" t="s">
        <v>596</v>
      </c>
      <c r="F17" s="228"/>
      <c r="G17" s="227" t="s">
        <v>597</v>
      </c>
      <c r="H17" s="419">
        <f>(C17*F17)</f>
        <v>0</v>
      </c>
      <c r="I17" s="420"/>
      <c r="J17" s="229" t="s">
        <v>598</v>
      </c>
    </row>
    <row r="18" spans="1:10" ht="9" customHeight="1">
      <c r="A18" s="416"/>
      <c r="B18" s="114"/>
      <c r="C18" s="236"/>
      <c r="D18" s="236"/>
      <c r="E18" s="227"/>
      <c r="F18" s="232"/>
      <c r="G18" s="227"/>
      <c r="H18" s="234"/>
      <c r="I18" s="234"/>
      <c r="J18" s="229"/>
    </row>
    <row r="19" spans="1:10" ht="27" customHeight="1">
      <c r="A19" s="416"/>
      <c r="B19" s="237" t="s">
        <v>600</v>
      </c>
      <c r="C19" s="423">
        <v>300</v>
      </c>
      <c r="D19" s="423"/>
      <c r="E19" s="227" t="s">
        <v>596</v>
      </c>
      <c r="F19" s="228"/>
      <c r="G19" s="227" t="s">
        <v>597</v>
      </c>
      <c r="H19" s="419">
        <f>(C19*F19)</f>
        <v>0</v>
      </c>
      <c r="I19" s="420"/>
      <c r="J19" s="229" t="s">
        <v>598</v>
      </c>
    </row>
    <row r="20" spans="1:10" ht="9" customHeight="1">
      <c r="A20" s="416"/>
      <c r="B20" s="114"/>
      <c r="C20" s="236"/>
      <c r="D20" s="236"/>
      <c r="E20" s="227"/>
      <c r="F20" s="232"/>
      <c r="G20" s="227"/>
      <c r="H20" s="234"/>
      <c r="I20" s="234"/>
      <c r="J20" s="229"/>
    </row>
    <row r="21" spans="1:10" ht="27" customHeight="1">
      <c r="A21" s="416"/>
      <c r="B21" s="226" t="s">
        <v>601</v>
      </c>
      <c r="C21" s="423">
        <v>2500</v>
      </c>
      <c r="D21" s="423"/>
      <c r="E21" s="227" t="s">
        <v>596</v>
      </c>
      <c r="F21" s="228"/>
      <c r="G21" s="227" t="s">
        <v>597</v>
      </c>
      <c r="H21" s="419">
        <f>(C21*F21)</f>
        <v>0</v>
      </c>
      <c r="I21" s="420"/>
      <c r="J21" s="229" t="s">
        <v>598</v>
      </c>
    </row>
    <row r="22" spans="1:10" ht="9" customHeight="1">
      <c r="A22" s="416"/>
      <c r="B22" s="114"/>
      <c r="C22" s="114"/>
      <c r="D22" s="114"/>
      <c r="E22" s="114"/>
      <c r="F22" s="114"/>
      <c r="G22" s="114"/>
      <c r="H22" s="114"/>
      <c r="I22" s="114"/>
      <c r="J22" s="235"/>
    </row>
    <row r="23" spans="1:10" ht="27" customHeight="1">
      <c r="A23" s="416"/>
      <c r="B23" s="226" t="s">
        <v>582</v>
      </c>
      <c r="C23" s="114"/>
      <c r="D23" s="114"/>
      <c r="E23" s="114"/>
      <c r="F23" s="114"/>
      <c r="G23" s="114"/>
      <c r="H23" s="419">
        <f>(H15+H17+H19+H21)</f>
        <v>0</v>
      </c>
      <c r="I23" s="426"/>
      <c r="J23" s="229" t="s">
        <v>598</v>
      </c>
    </row>
    <row r="24" spans="1:10">
      <c r="A24" s="238"/>
      <c r="B24" s="239"/>
      <c r="C24" s="239"/>
      <c r="D24" s="239"/>
      <c r="E24" s="239"/>
      <c r="F24" s="239"/>
      <c r="G24" s="239"/>
      <c r="H24" s="239"/>
      <c r="I24" s="239"/>
      <c r="J24" s="240"/>
    </row>
    <row r="26" spans="1:10">
      <c r="A26" s="223"/>
      <c r="B26" s="224"/>
      <c r="C26" s="224"/>
      <c r="D26" s="224"/>
      <c r="E26" s="224"/>
      <c r="F26" s="224"/>
      <c r="G26" s="224"/>
      <c r="H26" s="224"/>
      <c r="I26" s="224"/>
      <c r="J26" s="225"/>
    </row>
    <row r="27" spans="1:10" ht="27" customHeight="1">
      <c r="A27" s="416" t="s">
        <v>8</v>
      </c>
      <c r="B27" s="226" t="s">
        <v>595</v>
      </c>
      <c r="C27" s="427"/>
      <c r="D27" s="428"/>
      <c r="E27" s="227" t="s">
        <v>596</v>
      </c>
      <c r="F27" s="228"/>
      <c r="G27" s="227" t="s">
        <v>597</v>
      </c>
      <c r="H27" s="419">
        <f>(C27*F27)</f>
        <v>0</v>
      </c>
      <c r="I27" s="420"/>
      <c r="J27" s="229" t="s">
        <v>598</v>
      </c>
    </row>
    <row r="28" spans="1:10" ht="9" customHeight="1">
      <c r="A28" s="416"/>
      <c r="B28" s="230"/>
      <c r="C28" s="231"/>
      <c r="D28" s="231"/>
      <c r="E28" s="227"/>
      <c r="F28" s="232"/>
      <c r="G28" s="233"/>
      <c r="H28" s="234"/>
      <c r="I28" s="234"/>
      <c r="J28" s="235"/>
    </row>
    <row r="29" spans="1:10" ht="27" customHeight="1">
      <c r="A29" s="416"/>
      <c r="B29" s="226" t="s">
        <v>599</v>
      </c>
      <c r="C29" s="429"/>
      <c r="D29" s="430"/>
      <c r="E29" s="227" t="s">
        <v>596</v>
      </c>
      <c r="F29" s="228"/>
      <c r="G29" s="227" t="s">
        <v>597</v>
      </c>
      <c r="H29" s="419">
        <f>(C29*F29)</f>
        <v>0</v>
      </c>
      <c r="I29" s="420"/>
      <c r="J29" s="229" t="s">
        <v>598</v>
      </c>
    </row>
    <row r="30" spans="1:10" ht="9" customHeight="1">
      <c r="A30" s="416"/>
      <c r="B30" s="114"/>
      <c r="C30" s="236"/>
      <c r="D30" s="236"/>
      <c r="E30" s="227"/>
      <c r="F30" s="232"/>
      <c r="G30" s="227"/>
      <c r="H30" s="234"/>
      <c r="I30" s="234"/>
      <c r="J30" s="229"/>
    </row>
    <row r="31" spans="1:10" ht="27" customHeight="1">
      <c r="A31" s="416"/>
      <c r="B31" s="237" t="s">
        <v>602</v>
      </c>
      <c r="C31" s="423">
        <v>300</v>
      </c>
      <c r="D31" s="423"/>
      <c r="E31" s="227" t="s">
        <v>596</v>
      </c>
      <c r="F31" s="228"/>
      <c r="G31" s="227" t="s">
        <v>597</v>
      </c>
      <c r="H31" s="419">
        <f>(C31*F31)</f>
        <v>0</v>
      </c>
      <c r="I31" s="420"/>
      <c r="J31" s="229" t="s">
        <v>598</v>
      </c>
    </row>
    <row r="32" spans="1:10" ht="9" customHeight="1">
      <c r="A32" s="416"/>
      <c r="B32" s="114"/>
      <c r="C32" s="236"/>
      <c r="D32" s="236"/>
      <c r="E32" s="227"/>
      <c r="F32" s="232"/>
      <c r="G32" s="227"/>
      <c r="H32" s="234"/>
      <c r="I32" s="234"/>
      <c r="J32" s="229"/>
    </row>
    <row r="33" spans="1:10" ht="27" customHeight="1">
      <c r="A33" s="416"/>
      <c r="B33" s="226" t="s">
        <v>601</v>
      </c>
      <c r="C33" s="423">
        <v>2500</v>
      </c>
      <c r="D33" s="423"/>
      <c r="E33" s="227" t="s">
        <v>596</v>
      </c>
      <c r="F33" s="228"/>
      <c r="G33" s="227" t="s">
        <v>597</v>
      </c>
      <c r="H33" s="419">
        <f>(C33*F33)</f>
        <v>0</v>
      </c>
      <c r="I33" s="420"/>
      <c r="J33" s="229" t="s">
        <v>598</v>
      </c>
    </row>
    <row r="34" spans="1:10" ht="9" customHeight="1">
      <c r="A34" s="416"/>
      <c r="B34" s="114"/>
      <c r="C34" s="114"/>
      <c r="D34" s="114"/>
      <c r="E34" s="114"/>
      <c r="F34" s="114"/>
      <c r="G34" s="114"/>
      <c r="H34" s="114"/>
      <c r="I34" s="114"/>
      <c r="J34" s="235"/>
    </row>
    <row r="35" spans="1:10" ht="27" customHeight="1">
      <c r="A35" s="416"/>
      <c r="B35" s="226" t="s">
        <v>582</v>
      </c>
      <c r="C35" s="114"/>
      <c r="D35" s="114"/>
      <c r="E35" s="114"/>
      <c r="F35" s="114"/>
      <c r="G35" s="114"/>
      <c r="H35" s="419">
        <f>(H27+H29+H31+H33)</f>
        <v>0</v>
      </c>
      <c r="I35" s="426"/>
      <c r="J35" s="229" t="s">
        <v>598</v>
      </c>
    </row>
    <row r="36" spans="1:10">
      <c r="A36" s="238"/>
      <c r="B36" s="239"/>
      <c r="C36" s="239"/>
      <c r="D36" s="239"/>
      <c r="E36" s="239"/>
      <c r="F36" s="239"/>
      <c r="G36" s="239"/>
      <c r="H36" s="239"/>
      <c r="I36" s="239"/>
      <c r="J36" s="240"/>
    </row>
    <row r="37" spans="1:10" ht="9" customHeight="1"/>
    <row r="38" spans="1:10" ht="30" customHeight="1">
      <c r="A38" s="241" t="s">
        <v>603</v>
      </c>
      <c r="B38" s="239"/>
      <c r="C38" s="239"/>
      <c r="D38" s="239"/>
      <c r="E38" s="239"/>
      <c r="F38" s="239"/>
      <c r="G38" s="240"/>
      <c r="H38" s="424">
        <f>(H23+H35)</f>
        <v>0</v>
      </c>
      <c r="I38" s="425"/>
      <c r="J38" s="242" t="s">
        <v>598</v>
      </c>
    </row>
    <row r="40" spans="1:10">
      <c r="A40" s="108" t="s">
        <v>604</v>
      </c>
    </row>
    <row r="42" spans="1:10">
      <c r="A42" s="108" t="s">
        <v>605</v>
      </c>
      <c r="B42" s="108" t="s">
        <v>606</v>
      </c>
      <c r="D42" s="108" t="s">
        <v>607</v>
      </c>
      <c r="E42" s="243">
        <v>1500</v>
      </c>
      <c r="F42" s="108" t="s">
        <v>598</v>
      </c>
      <c r="G42" s="108" t="s">
        <v>608</v>
      </c>
      <c r="H42" s="243">
        <v>2500</v>
      </c>
      <c r="I42" s="108" t="s">
        <v>598</v>
      </c>
    </row>
    <row r="43" spans="1:10">
      <c r="B43" s="108" t="s">
        <v>609</v>
      </c>
      <c r="D43" s="108" t="s">
        <v>607</v>
      </c>
      <c r="E43" s="243">
        <v>2000</v>
      </c>
      <c r="F43" s="108" t="s">
        <v>598</v>
      </c>
      <c r="G43" s="108" t="s">
        <v>608</v>
      </c>
      <c r="H43" s="243">
        <v>3000</v>
      </c>
      <c r="I43" s="108" t="s">
        <v>598</v>
      </c>
    </row>
    <row r="44" spans="1:10">
      <c r="B44" s="108" t="s">
        <v>610</v>
      </c>
      <c r="D44" s="108" t="s">
        <v>607</v>
      </c>
      <c r="E44" s="243">
        <v>3000</v>
      </c>
      <c r="F44" s="108" t="s">
        <v>598</v>
      </c>
      <c r="G44" s="108" t="s">
        <v>608</v>
      </c>
      <c r="H44" s="243">
        <v>4500</v>
      </c>
      <c r="I44" s="108" t="s">
        <v>598</v>
      </c>
    </row>
    <row r="46" spans="1:10">
      <c r="A46" s="108" t="s">
        <v>644</v>
      </c>
    </row>
    <row r="47" spans="1:10">
      <c r="A47" s="108" t="s">
        <v>643</v>
      </c>
    </row>
    <row r="49" spans="1:1">
      <c r="A49" s="108" t="s">
        <v>611</v>
      </c>
    </row>
    <row r="50" spans="1:1">
      <c r="A50" s="108" t="s">
        <v>612</v>
      </c>
    </row>
    <row r="51" spans="1:1">
      <c r="A51" s="108" t="s">
        <v>613</v>
      </c>
    </row>
    <row r="53" spans="1:1">
      <c r="A53" s="108" t="s">
        <v>614</v>
      </c>
    </row>
    <row r="54" spans="1:1">
      <c r="A54" s="108" t="s">
        <v>615</v>
      </c>
    </row>
  </sheetData>
  <mergeCells count="30">
    <mergeCell ref="H38:I38"/>
    <mergeCell ref="H21:I21"/>
    <mergeCell ref="H23:I23"/>
    <mergeCell ref="A27:A35"/>
    <mergeCell ref="C27:D27"/>
    <mergeCell ref="H27:I27"/>
    <mergeCell ref="C29:D29"/>
    <mergeCell ref="H29:I29"/>
    <mergeCell ref="C31:D31"/>
    <mergeCell ref="H31:I31"/>
    <mergeCell ref="C33:D33"/>
    <mergeCell ref="H33:I33"/>
    <mergeCell ref="H35:I35"/>
    <mergeCell ref="A12:B12"/>
    <mergeCell ref="D12:H12"/>
    <mergeCell ref="A15:A23"/>
    <mergeCell ref="C15:D15"/>
    <mergeCell ref="H15:I15"/>
    <mergeCell ref="C17:D17"/>
    <mergeCell ref="H17:I17"/>
    <mergeCell ref="C19:D19"/>
    <mergeCell ref="H19:I19"/>
    <mergeCell ref="C21:D21"/>
    <mergeCell ref="A10:B10"/>
    <mergeCell ref="D10:H10"/>
    <mergeCell ref="A3:J3"/>
    <mergeCell ref="A6:B6"/>
    <mergeCell ref="D6:H6"/>
    <mergeCell ref="A8:B8"/>
    <mergeCell ref="D8:H8"/>
  </mergeCells>
  <phoneticPr fontId="1"/>
  <dataValidations count="2">
    <dataValidation type="list" allowBlank="1" showInputMessage="1" showErrorMessage="1" sqref="C17:D17 C29:D29">
      <formula1>$H$41:$H$44</formula1>
    </dataValidation>
    <dataValidation type="list" allowBlank="1" showInputMessage="1" showErrorMessage="1" sqref="C15:D15 C27:D27">
      <formula1>$E$41:$E$44</formula1>
    </dataValidation>
  </dataValidations>
  <pageMargins left="0.7" right="0.7" top="0.75" bottom="0.75" header="0.3" footer="0.3"/>
  <pageSetup paperSize="9" scale="9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69"/>
  <sheetViews>
    <sheetView zoomScaleNormal="100" workbookViewId="0">
      <selection activeCell="B5" sqref="B5"/>
    </sheetView>
  </sheetViews>
  <sheetFormatPr defaultColWidth="9" defaultRowHeight="13.5"/>
  <cols>
    <col min="1" max="1" width="4.625" style="264" customWidth="1"/>
    <col min="2" max="2" width="12.625" style="264" customWidth="1"/>
    <col min="3" max="3" width="14.625" style="264" customWidth="1"/>
    <col min="4" max="4" width="11.625" style="264" customWidth="1"/>
    <col min="5" max="5" width="30.625" style="264" customWidth="1"/>
    <col min="6" max="6" width="14.625" style="264" customWidth="1"/>
    <col min="7" max="7" width="12.625" style="264" customWidth="1"/>
    <col min="8" max="8" width="4.625" style="264" customWidth="1"/>
    <col min="9" max="9" width="12.625" style="264" customWidth="1"/>
    <col min="10" max="11" width="9.625" style="264" customWidth="1"/>
    <col min="12" max="60" width="3.625" style="264" customWidth="1"/>
    <col min="61" max="16384" width="9" style="264"/>
  </cols>
  <sheetData>
    <row r="1" spans="1:11" ht="24" customHeight="1">
      <c r="A1" s="262"/>
      <c r="B1" s="433" t="s">
        <v>616</v>
      </c>
      <c r="C1" s="433"/>
      <c r="D1" s="433"/>
      <c r="E1" s="433"/>
      <c r="F1" s="263"/>
      <c r="G1" s="263"/>
      <c r="H1" s="432" t="s">
        <v>617</v>
      </c>
      <c r="I1" s="432"/>
      <c r="J1" s="432"/>
      <c r="K1" s="432"/>
    </row>
    <row r="2" spans="1:11" ht="24" customHeight="1" thickBot="1">
      <c r="A2" s="262"/>
      <c r="B2" s="265"/>
      <c r="C2" s="265"/>
      <c r="D2" s="265"/>
      <c r="E2" s="431" t="s">
        <v>618</v>
      </c>
      <c r="F2" s="431"/>
      <c r="G2" s="431"/>
      <c r="H2" s="432" t="s">
        <v>619</v>
      </c>
      <c r="I2" s="432"/>
      <c r="J2" s="432"/>
      <c r="K2" s="432"/>
    </row>
    <row r="3" spans="1:11" ht="6" customHeight="1" thickBot="1">
      <c r="A3" s="262"/>
      <c r="B3" s="265"/>
      <c r="C3" s="265"/>
      <c r="D3" s="265"/>
      <c r="E3" s="266"/>
      <c r="F3" s="266"/>
      <c r="G3" s="266"/>
      <c r="H3" s="265"/>
      <c r="I3" s="267"/>
      <c r="J3" s="268"/>
      <c r="K3" s="268"/>
    </row>
    <row r="4" spans="1:11" ht="24" customHeight="1" thickBot="1">
      <c r="A4" s="269"/>
      <c r="B4" s="270" t="s">
        <v>620</v>
      </c>
      <c r="C4" s="271" t="s">
        <v>621</v>
      </c>
      <c r="D4" s="271" t="s">
        <v>622</v>
      </c>
      <c r="E4" s="272" t="s">
        <v>623</v>
      </c>
      <c r="F4" s="272" t="s">
        <v>624</v>
      </c>
      <c r="G4" s="272" t="s">
        <v>625</v>
      </c>
      <c r="H4" s="273" t="s">
        <v>626</v>
      </c>
      <c r="I4" s="274" t="s">
        <v>627</v>
      </c>
      <c r="J4" s="275" t="s">
        <v>628</v>
      </c>
      <c r="K4" s="276" t="s">
        <v>629</v>
      </c>
    </row>
    <row r="5" spans="1:11" ht="24" customHeight="1" thickBot="1">
      <c r="A5" s="277" t="s">
        <v>630</v>
      </c>
      <c r="B5" s="278" t="s">
        <v>645</v>
      </c>
      <c r="C5" s="278" t="s">
        <v>646</v>
      </c>
      <c r="D5" s="278" t="s">
        <v>647</v>
      </c>
      <c r="E5" s="279" t="s">
        <v>648</v>
      </c>
      <c r="F5" s="278" t="s">
        <v>649</v>
      </c>
      <c r="G5" s="278" t="s">
        <v>650</v>
      </c>
      <c r="H5" s="280" t="s">
        <v>651</v>
      </c>
      <c r="I5" s="281" t="s">
        <v>652</v>
      </c>
      <c r="J5" s="282" t="s">
        <v>653</v>
      </c>
      <c r="K5" s="283" t="s">
        <v>653</v>
      </c>
    </row>
    <row r="6" spans="1:11" ht="30" customHeight="1" thickTop="1">
      <c r="A6" s="284">
        <v>1</v>
      </c>
      <c r="B6" s="285"/>
      <c r="C6" s="285"/>
      <c r="D6" s="285"/>
      <c r="E6" s="286"/>
      <c r="F6" s="285"/>
      <c r="G6" s="285"/>
      <c r="H6" s="287"/>
      <c r="I6" s="288"/>
      <c r="J6" s="289"/>
      <c r="K6" s="290"/>
    </row>
    <row r="7" spans="1:11" ht="30" customHeight="1">
      <c r="A7" s="291">
        <v>2</v>
      </c>
      <c r="B7" s="292"/>
      <c r="C7" s="292"/>
      <c r="D7" s="292"/>
      <c r="E7" s="293"/>
      <c r="F7" s="292"/>
      <c r="G7" s="292"/>
      <c r="H7" s="294"/>
      <c r="I7" s="295"/>
      <c r="J7" s="296"/>
      <c r="K7" s="297"/>
    </row>
    <row r="8" spans="1:11" ht="30" customHeight="1">
      <c r="A8" s="291">
        <v>3</v>
      </c>
      <c r="B8" s="292"/>
      <c r="C8" s="292"/>
      <c r="D8" s="292"/>
      <c r="E8" s="293"/>
      <c r="F8" s="292"/>
      <c r="G8" s="292"/>
      <c r="H8" s="294"/>
      <c r="I8" s="295"/>
      <c r="J8" s="296"/>
      <c r="K8" s="297"/>
    </row>
    <row r="9" spans="1:11" ht="30" customHeight="1">
      <c r="A9" s="291">
        <v>4</v>
      </c>
      <c r="B9" s="292"/>
      <c r="C9" s="292"/>
      <c r="D9" s="292"/>
      <c r="E9" s="293"/>
      <c r="F9" s="292"/>
      <c r="G9" s="292"/>
      <c r="H9" s="294"/>
      <c r="I9" s="295"/>
      <c r="J9" s="296"/>
      <c r="K9" s="297"/>
    </row>
    <row r="10" spans="1:11" ht="30" customHeight="1">
      <c r="A10" s="291">
        <v>5</v>
      </c>
      <c r="B10" s="292"/>
      <c r="C10" s="292"/>
      <c r="D10" s="292"/>
      <c r="E10" s="293"/>
      <c r="F10" s="292"/>
      <c r="G10" s="292"/>
      <c r="H10" s="294"/>
      <c r="I10" s="295"/>
      <c r="J10" s="296"/>
      <c r="K10" s="297"/>
    </row>
    <row r="11" spans="1:11" ht="30" customHeight="1">
      <c r="A11" s="291">
        <v>6</v>
      </c>
      <c r="B11" s="292"/>
      <c r="C11" s="292"/>
      <c r="D11" s="292"/>
      <c r="E11" s="293"/>
      <c r="F11" s="292"/>
      <c r="G11" s="292"/>
      <c r="H11" s="294"/>
      <c r="I11" s="295"/>
      <c r="J11" s="296"/>
      <c r="K11" s="297"/>
    </row>
    <row r="12" spans="1:11" ht="30" customHeight="1">
      <c r="A12" s="291">
        <v>7</v>
      </c>
      <c r="B12" s="292"/>
      <c r="C12" s="292"/>
      <c r="D12" s="292"/>
      <c r="E12" s="293"/>
      <c r="F12" s="292"/>
      <c r="G12" s="292"/>
      <c r="H12" s="294"/>
      <c r="I12" s="295"/>
      <c r="J12" s="296"/>
      <c r="K12" s="297"/>
    </row>
    <row r="13" spans="1:11" ht="30" customHeight="1">
      <c r="A13" s="291">
        <v>8</v>
      </c>
      <c r="B13" s="292"/>
      <c r="C13" s="292"/>
      <c r="D13" s="292"/>
      <c r="E13" s="293"/>
      <c r="F13" s="292"/>
      <c r="G13" s="292"/>
      <c r="H13" s="294"/>
      <c r="I13" s="295"/>
      <c r="J13" s="296"/>
      <c r="K13" s="297"/>
    </row>
    <row r="14" spans="1:11" ht="30" customHeight="1">
      <c r="A14" s="291">
        <v>9</v>
      </c>
      <c r="B14" s="292"/>
      <c r="C14" s="292"/>
      <c r="D14" s="292"/>
      <c r="E14" s="293"/>
      <c r="F14" s="292"/>
      <c r="G14" s="292"/>
      <c r="H14" s="294"/>
      <c r="I14" s="295"/>
      <c r="J14" s="296"/>
      <c r="K14" s="297"/>
    </row>
    <row r="15" spans="1:11" ht="30" customHeight="1">
      <c r="A15" s="291">
        <v>10</v>
      </c>
      <c r="B15" s="292"/>
      <c r="C15" s="292"/>
      <c r="D15" s="292"/>
      <c r="E15" s="293"/>
      <c r="F15" s="292"/>
      <c r="G15" s="292"/>
      <c r="H15" s="294"/>
      <c r="I15" s="295"/>
      <c r="J15" s="296"/>
      <c r="K15" s="297"/>
    </row>
    <row r="16" spans="1:11" ht="30" customHeight="1">
      <c r="A16" s="291">
        <v>11</v>
      </c>
      <c r="B16" s="292"/>
      <c r="C16" s="292"/>
      <c r="D16" s="292"/>
      <c r="E16" s="293"/>
      <c r="F16" s="292"/>
      <c r="G16" s="292"/>
      <c r="H16" s="294"/>
      <c r="I16" s="295"/>
      <c r="J16" s="296"/>
      <c r="K16" s="297"/>
    </row>
    <row r="17" spans="1:11" ht="30" customHeight="1">
      <c r="A17" s="291">
        <v>12</v>
      </c>
      <c r="B17" s="292"/>
      <c r="C17" s="292"/>
      <c r="D17" s="292"/>
      <c r="E17" s="293"/>
      <c r="F17" s="292"/>
      <c r="G17" s="292"/>
      <c r="H17" s="294"/>
      <c r="I17" s="295"/>
      <c r="J17" s="296"/>
      <c r="K17" s="297"/>
    </row>
    <row r="18" spans="1:11" ht="30" customHeight="1">
      <c r="A18" s="291">
        <v>13</v>
      </c>
      <c r="B18" s="292"/>
      <c r="C18" s="292"/>
      <c r="D18" s="292"/>
      <c r="E18" s="293"/>
      <c r="F18" s="292"/>
      <c r="G18" s="292"/>
      <c r="H18" s="294"/>
      <c r="I18" s="295"/>
      <c r="J18" s="296"/>
      <c r="K18" s="297"/>
    </row>
    <row r="19" spans="1:11" ht="30" customHeight="1">
      <c r="A19" s="291">
        <v>14</v>
      </c>
      <c r="B19" s="292"/>
      <c r="C19" s="292"/>
      <c r="D19" s="292"/>
      <c r="E19" s="293"/>
      <c r="F19" s="292"/>
      <c r="G19" s="292"/>
      <c r="H19" s="294"/>
      <c r="I19" s="295"/>
      <c r="J19" s="296"/>
      <c r="K19" s="297"/>
    </row>
    <row r="20" spans="1:11" ht="30" customHeight="1" thickBot="1">
      <c r="A20" s="298">
        <v>15</v>
      </c>
      <c r="B20" s="299"/>
      <c r="C20" s="299"/>
      <c r="D20" s="299"/>
      <c r="E20" s="300"/>
      <c r="F20" s="299"/>
      <c r="G20" s="299"/>
      <c r="H20" s="301"/>
      <c r="I20" s="302"/>
      <c r="J20" s="303"/>
      <c r="K20" s="304"/>
    </row>
    <row r="21" spans="1:11" ht="24" customHeight="1">
      <c r="A21" s="262"/>
      <c r="B21" s="433" t="s">
        <v>654</v>
      </c>
      <c r="C21" s="433"/>
      <c r="D21" s="433"/>
      <c r="E21" s="433"/>
      <c r="F21" s="263"/>
      <c r="G21" s="263"/>
      <c r="H21" s="432" t="s">
        <v>617</v>
      </c>
      <c r="I21" s="432"/>
      <c r="J21" s="432"/>
      <c r="K21" s="432"/>
    </row>
    <row r="22" spans="1:11" ht="24" customHeight="1" thickBot="1">
      <c r="A22" s="262"/>
      <c r="B22" s="265"/>
      <c r="C22" s="265"/>
      <c r="D22" s="265"/>
      <c r="E22" s="431" t="s">
        <v>618</v>
      </c>
      <c r="F22" s="431"/>
      <c r="G22" s="431"/>
      <c r="H22" s="432" t="s">
        <v>619</v>
      </c>
      <c r="I22" s="432"/>
      <c r="J22" s="432"/>
      <c r="K22" s="432"/>
    </row>
    <row r="23" spans="1:11" ht="6" customHeight="1" thickBot="1">
      <c r="A23" s="262"/>
      <c r="B23" s="265"/>
      <c r="C23" s="265"/>
      <c r="D23" s="265"/>
      <c r="E23" s="266"/>
      <c r="F23" s="266"/>
      <c r="G23" s="266"/>
      <c r="H23" s="305"/>
      <c r="I23" s="305"/>
      <c r="J23" s="305"/>
      <c r="K23" s="305"/>
    </row>
    <row r="24" spans="1:11" ht="24" customHeight="1" thickBot="1">
      <c r="A24" s="269"/>
      <c r="B24" s="270" t="s">
        <v>620</v>
      </c>
      <c r="C24" s="271" t="s">
        <v>621</v>
      </c>
      <c r="D24" s="271" t="s">
        <v>622</v>
      </c>
      <c r="E24" s="272" t="s">
        <v>623</v>
      </c>
      <c r="F24" s="272" t="s">
        <v>624</v>
      </c>
      <c r="G24" s="272" t="s">
        <v>625</v>
      </c>
      <c r="H24" s="273" t="s">
        <v>626</v>
      </c>
      <c r="I24" s="274" t="s">
        <v>627</v>
      </c>
      <c r="J24" s="275" t="s">
        <v>628</v>
      </c>
      <c r="K24" s="276" t="s">
        <v>629</v>
      </c>
    </row>
    <row r="25" spans="1:11" ht="24" customHeight="1" thickBot="1">
      <c r="A25" s="277" t="s">
        <v>630</v>
      </c>
      <c r="B25" s="278" t="s">
        <v>655</v>
      </c>
      <c r="C25" s="278" t="s">
        <v>656</v>
      </c>
      <c r="D25" s="279" t="s">
        <v>647</v>
      </c>
      <c r="E25" s="279" t="s">
        <v>657</v>
      </c>
      <c r="F25" s="279" t="s">
        <v>649</v>
      </c>
      <c r="G25" s="278" t="s">
        <v>650</v>
      </c>
      <c r="H25" s="280" t="s">
        <v>651</v>
      </c>
      <c r="I25" s="281" t="s">
        <v>652</v>
      </c>
      <c r="J25" s="282" t="s">
        <v>653</v>
      </c>
      <c r="K25" s="283" t="s">
        <v>653</v>
      </c>
    </row>
    <row r="26" spans="1:11" ht="30" customHeight="1" thickTop="1">
      <c r="A26" s="291">
        <v>16</v>
      </c>
      <c r="B26" s="292"/>
      <c r="C26" s="292"/>
      <c r="D26" s="292"/>
      <c r="E26" s="293"/>
      <c r="F26" s="293"/>
      <c r="G26" s="292"/>
      <c r="H26" s="294"/>
      <c r="I26" s="295"/>
      <c r="J26" s="296"/>
      <c r="K26" s="297"/>
    </row>
    <row r="27" spans="1:11" ht="30" customHeight="1">
      <c r="A27" s="291">
        <v>17</v>
      </c>
      <c r="B27" s="292"/>
      <c r="C27" s="292"/>
      <c r="D27" s="292"/>
      <c r="E27" s="293"/>
      <c r="F27" s="293"/>
      <c r="G27" s="292"/>
      <c r="H27" s="294"/>
      <c r="I27" s="295"/>
      <c r="J27" s="296"/>
      <c r="K27" s="297"/>
    </row>
    <row r="28" spans="1:11" ht="30" customHeight="1">
      <c r="A28" s="291">
        <v>18</v>
      </c>
      <c r="B28" s="292"/>
      <c r="C28" s="292"/>
      <c r="D28" s="292"/>
      <c r="E28" s="293"/>
      <c r="F28" s="293"/>
      <c r="G28" s="292"/>
      <c r="H28" s="294"/>
      <c r="I28" s="295"/>
      <c r="J28" s="296"/>
      <c r="K28" s="297"/>
    </row>
    <row r="29" spans="1:11" ht="30" customHeight="1">
      <c r="A29" s="291">
        <v>19</v>
      </c>
      <c r="B29" s="292"/>
      <c r="C29" s="292"/>
      <c r="D29" s="292"/>
      <c r="E29" s="293"/>
      <c r="F29" s="293"/>
      <c r="G29" s="292"/>
      <c r="H29" s="294"/>
      <c r="I29" s="295"/>
      <c r="J29" s="296"/>
      <c r="K29" s="297"/>
    </row>
    <row r="30" spans="1:11" ht="30" customHeight="1">
      <c r="A30" s="291">
        <v>20</v>
      </c>
      <c r="B30" s="292"/>
      <c r="C30" s="292"/>
      <c r="D30" s="292"/>
      <c r="E30" s="293"/>
      <c r="F30" s="293"/>
      <c r="G30" s="292"/>
      <c r="H30" s="294"/>
      <c r="I30" s="295"/>
      <c r="J30" s="296"/>
      <c r="K30" s="297"/>
    </row>
    <row r="31" spans="1:11" ht="30" customHeight="1">
      <c r="A31" s="291">
        <v>21</v>
      </c>
      <c r="B31" s="292"/>
      <c r="C31" s="292"/>
      <c r="D31" s="292"/>
      <c r="E31" s="293"/>
      <c r="F31" s="293"/>
      <c r="G31" s="292"/>
      <c r="H31" s="294"/>
      <c r="I31" s="295"/>
      <c r="J31" s="296"/>
      <c r="K31" s="297"/>
    </row>
    <row r="32" spans="1:11" ht="30" customHeight="1">
      <c r="A32" s="291">
        <v>22</v>
      </c>
      <c r="B32" s="292"/>
      <c r="C32" s="292"/>
      <c r="D32" s="292"/>
      <c r="E32" s="293"/>
      <c r="F32" s="293"/>
      <c r="G32" s="292"/>
      <c r="H32" s="294"/>
      <c r="I32" s="295"/>
      <c r="J32" s="296"/>
      <c r="K32" s="297"/>
    </row>
    <row r="33" spans="1:11" ht="30" customHeight="1">
      <c r="A33" s="291">
        <v>23</v>
      </c>
      <c r="B33" s="292"/>
      <c r="C33" s="292"/>
      <c r="D33" s="292"/>
      <c r="E33" s="293"/>
      <c r="F33" s="293"/>
      <c r="G33" s="292"/>
      <c r="H33" s="294"/>
      <c r="I33" s="295"/>
      <c r="J33" s="296"/>
      <c r="K33" s="297"/>
    </row>
    <row r="34" spans="1:11" ht="30" customHeight="1">
      <c r="A34" s="291">
        <v>24</v>
      </c>
      <c r="B34" s="292"/>
      <c r="C34" s="292"/>
      <c r="D34" s="292"/>
      <c r="E34" s="293"/>
      <c r="F34" s="293"/>
      <c r="G34" s="292"/>
      <c r="H34" s="294"/>
      <c r="I34" s="295"/>
      <c r="J34" s="296"/>
      <c r="K34" s="297"/>
    </row>
    <row r="35" spans="1:11" ht="30" customHeight="1">
      <c r="A35" s="291">
        <v>25</v>
      </c>
      <c r="B35" s="292"/>
      <c r="C35" s="292"/>
      <c r="D35" s="292"/>
      <c r="E35" s="293"/>
      <c r="F35" s="293"/>
      <c r="G35" s="292"/>
      <c r="H35" s="294"/>
      <c r="I35" s="295"/>
      <c r="J35" s="296"/>
      <c r="K35" s="297"/>
    </row>
    <row r="36" spans="1:11" ht="30" customHeight="1">
      <c r="A36" s="291">
        <v>26</v>
      </c>
      <c r="B36" s="292"/>
      <c r="C36" s="292"/>
      <c r="D36" s="292"/>
      <c r="E36" s="293"/>
      <c r="F36" s="293"/>
      <c r="G36" s="292"/>
      <c r="H36" s="294"/>
      <c r="I36" s="295"/>
      <c r="J36" s="296"/>
      <c r="K36" s="297"/>
    </row>
    <row r="37" spans="1:11" ht="30" customHeight="1">
      <c r="A37" s="291">
        <v>27</v>
      </c>
      <c r="B37" s="292"/>
      <c r="C37" s="292"/>
      <c r="D37" s="292"/>
      <c r="E37" s="293"/>
      <c r="F37" s="293"/>
      <c r="G37" s="292"/>
      <c r="H37" s="294"/>
      <c r="I37" s="295"/>
      <c r="J37" s="296"/>
      <c r="K37" s="297"/>
    </row>
    <row r="38" spans="1:11" ht="30" customHeight="1">
      <c r="A38" s="291">
        <v>28</v>
      </c>
      <c r="B38" s="292"/>
      <c r="C38" s="292"/>
      <c r="D38" s="292"/>
      <c r="E38" s="293"/>
      <c r="F38" s="293"/>
      <c r="G38" s="292"/>
      <c r="H38" s="294"/>
      <c r="I38" s="295"/>
      <c r="J38" s="296"/>
      <c r="K38" s="297"/>
    </row>
    <row r="39" spans="1:11" ht="30" customHeight="1">
      <c r="A39" s="291">
        <v>29</v>
      </c>
      <c r="B39" s="292"/>
      <c r="C39" s="292"/>
      <c r="D39" s="292"/>
      <c r="E39" s="293"/>
      <c r="F39" s="293"/>
      <c r="G39" s="292"/>
      <c r="H39" s="294"/>
      <c r="I39" s="295"/>
      <c r="J39" s="296"/>
      <c r="K39" s="297"/>
    </row>
    <row r="40" spans="1:11" ht="30" customHeight="1" thickBot="1">
      <c r="A40" s="298">
        <v>30</v>
      </c>
      <c r="B40" s="299"/>
      <c r="C40" s="299"/>
      <c r="D40" s="299"/>
      <c r="E40" s="300"/>
      <c r="F40" s="300"/>
      <c r="G40" s="299"/>
      <c r="H40" s="301"/>
      <c r="I40" s="302"/>
      <c r="J40" s="303"/>
      <c r="K40" s="304"/>
    </row>
    <row r="41" spans="1:11" ht="15" customHeight="1"/>
    <row r="42" spans="1:11" ht="15" customHeight="1"/>
    <row r="43" spans="1:11" ht="15" customHeight="1"/>
    <row r="44" spans="1:11" ht="15" customHeight="1"/>
    <row r="45" spans="1:11" ht="15" customHeight="1"/>
    <row r="46" spans="1:11" ht="15" customHeight="1"/>
    <row r="47" spans="1:11" ht="15" customHeight="1"/>
    <row r="48" spans="1:11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</sheetData>
  <mergeCells count="8">
    <mergeCell ref="E22:G22"/>
    <mergeCell ref="H22:K22"/>
    <mergeCell ref="B1:E1"/>
    <mergeCell ref="H1:K1"/>
    <mergeCell ref="E2:G2"/>
    <mergeCell ref="H2:K2"/>
    <mergeCell ref="B21:E21"/>
    <mergeCell ref="H21:K21"/>
  </mergeCells>
  <phoneticPr fontId="1"/>
  <printOptions horizontalCentered="1"/>
  <pageMargins left="0.39370078740157483" right="0.39370078740157483" top="0.39370078740157483" bottom="0.39370078740157483" header="0.31496062992125984" footer="0.31496062992125984"/>
  <pageSetup paperSize="9" orientation="landscape" r:id="rId1"/>
  <rowBreaks count="1" manualBreakCount="1">
    <brk id="20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16</vt:i4>
      </vt:variant>
    </vt:vector>
  </HeadingPairs>
  <TitlesOfParts>
    <vt:vector size="29" baseType="lpstr">
      <vt:lpstr>入力について</vt:lpstr>
      <vt:lpstr>男子データ</vt:lpstr>
      <vt:lpstr>女子データ </vt:lpstr>
      <vt:lpstr>様式１ (男子)</vt:lpstr>
      <vt:lpstr>様式１(女子)</vt:lpstr>
      <vt:lpstr>様式３</vt:lpstr>
      <vt:lpstr>様式４</vt:lpstr>
      <vt:lpstr>様式５</vt:lpstr>
      <vt:lpstr>様式６</vt:lpstr>
      <vt:lpstr>男子種目</vt:lpstr>
      <vt:lpstr>女子種目</vt:lpstr>
      <vt:lpstr>種目コード</vt:lpstr>
      <vt:lpstr>各種コード</vt:lpstr>
      <vt:lpstr>'女子データ '!Print_Area</vt:lpstr>
      <vt:lpstr>男子データ!Print_Area</vt:lpstr>
      <vt:lpstr>入力について!Print_Area</vt:lpstr>
      <vt:lpstr>様式４!Print_Area</vt:lpstr>
      <vt:lpstr>様式５!Print_Area</vt:lpstr>
      <vt:lpstr>様式６!Print_Area</vt:lpstr>
      <vt:lpstr>種目種別</vt:lpstr>
      <vt:lpstr>種目種別女子</vt:lpstr>
      <vt:lpstr>少年A</vt:lpstr>
      <vt:lpstr>'女子データ '!少年A女子</vt:lpstr>
      <vt:lpstr>少年B</vt:lpstr>
      <vt:lpstr>'女子データ '!少年B女子</vt:lpstr>
      <vt:lpstr>少年共通</vt:lpstr>
      <vt:lpstr>'女子データ '!少年共通女子</vt:lpstr>
      <vt:lpstr>成年</vt:lpstr>
      <vt:lpstr>'女子データ '!成年女子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札幌陸協</dc:creator>
  <cp:lastModifiedBy>dtp00d</cp:lastModifiedBy>
  <cp:lastPrinted>2016-05-30T08:50:29Z</cp:lastPrinted>
  <dcterms:created xsi:type="dcterms:W3CDTF">2008-02-20T03:31:46Z</dcterms:created>
  <dcterms:modified xsi:type="dcterms:W3CDTF">2016-06-21T02:46:05Z</dcterms:modified>
</cp:coreProperties>
</file>